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6875" windowHeight="10740" activeTab="0"/>
  </bookViews>
  <sheets>
    <sheet name="WORKSHEET" sheetId="1" r:id="rId1"/>
    <sheet name="EXAMPLE" sheetId="2" r:id="rId2"/>
  </sheets>
  <definedNames>
    <definedName name="_xlnm.Print_Area" localSheetId="1">'EXAMPLE'!$A$1:$E$343</definedName>
    <definedName name="_xlnm.Print_Area" localSheetId="0">'WORKSHEET'!$A$1:$E$343</definedName>
  </definedNames>
  <calcPr fullCalcOnLoad="1"/>
</workbook>
</file>

<file path=xl/sharedStrings.xml><?xml version="1.0" encoding="utf-8"?>
<sst xmlns="http://schemas.openxmlformats.org/spreadsheetml/2006/main" count="1519" uniqueCount="76">
  <si>
    <t>WORKSHEET SUBTOTAL</t>
  </si>
  <si>
    <t>Difference</t>
  </si>
  <si>
    <t>MILEAGE</t>
  </si>
  <si>
    <t>Total KM :</t>
  </si>
  <si>
    <t>BREAKFAST</t>
  </si>
  <si>
    <t>LUNCH</t>
  </si>
  <si>
    <t>TAX CALCULATOR</t>
  </si>
  <si>
    <t>DINNER</t>
  </si>
  <si>
    <t>Add GST</t>
  </si>
  <si>
    <t>AIR FARE</t>
  </si>
  <si>
    <t>(Check no extra charges)</t>
  </si>
  <si>
    <t>Add PST</t>
  </si>
  <si>
    <t>CAR RENTAL</t>
  </si>
  <si>
    <t>(Check is economy car)</t>
  </si>
  <si>
    <t>Add Tax</t>
  </si>
  <si>
    <t>FUEL</t>
  </si>
  <si>
    <t>Deduct GST</t>
  </si>
  <si>
    <t>PARKING</t>
  </si>
  <si>
    <t>Deduct PST</t>
  </si>
  <si>
    <t>MISC</t>
  </si>
  <si>
    <t>Deduct Tax</t>
  </si>
  <si>
    <t>SOME THINGS TO CHECK:</t>
  </si>
  <si>
    <t>SUBTOTAL 1</t>
  </si>
  <si>
    <t>SUBTOTAL 2</t>
  </si>
  <si>
    <t>SUBTOTAL 3</t>
  </si>
  <si>
    <t>Taxi receipt dates are within travel times</t>
  </si>
  <si>
    <t>INVOICE SUBTOTAL</t>
  </si>
  <si>
    <t>SUBTOTAL 4</t>
  </si>
  <si>
    <t>SUBTOTAL 5</t>
  </si>
  <si>
    <t>SUBTOTAL 6</t>
  </si>
  <si>
    <t>REIMBURSABLE EXPENSE WORKSHEET</t>
  </si>
  <si>
    <t>Number of Days :</t>
  </si>
  <si>
    <t>TAXI FAIR</t>
  </si>
  <si>
    <t>TAXI TIP</t>
  </si>
  <si>
    <t>Total minus GST</t>
  </si>
  <si>
    <t>(Deduct Tax from flat rates)</t>
  </si>
  <si>
    <t>Non Taxable</t>
  </si>
  <si>
    <t>W-ACCOMODATION</t>
  </si>
  <si>
    <t>S-ACCOMODATION</t>
  </si>
  <si>
    <t>FULL DAY OF MEALS</t>
  </si>
  <si>
    <t>(Check depart/arrival times)</t>
  </si>
  <si>
    <t>Number of accomodation nights confirmed by flight/trip dates</t>
  </si>
  <si>
    <t>No extra charges on flight receipts (ie. pre-seat selection fees not eligible - reason required if charged)</t>
  </si>
  <si>
    <t>Detail type of expense</t>
  </si>
  <si>
    <t>(Max 15% of fare)</t>
  </si>
  <si>
    <t>SUBTOTAL 14</t>
  </si>
  <si>
    <t>SUBTOTAL 7</t>
  </si>
  <si>
    <t>SUBTOTAL 8</t>
  </si>
  <si>
    <t>SUBTOTAL 9</t>
  </si>
  <si>
    <t>SUBTOTAL 10</t>
  </si>
  <si>
    <t>SUBTOTAL 11</t>
  </si>
  <si>
    <t>SUBTOTAL 12</t>
  </si>
  <si>
    <t>SUBTOTAL 13</t>
  </si>
  <si>
    <t>FILL  IN  BLUE  SHADED  CELLS  ONLY (as needed)  See Example next sheet</t>
  </si>
  <si>
    <t>CONSULTANT NAME:</t>
  </si>
  <si>
    <t>RETURN DATE:</t>
  </si>
  <si>
    <t>DEPARTURE DATE:</t>
  </si>
  <si>
    <t>TIME:</t>
  </si>
  <si>
    <t>City    FROM - TO:</t>
  </si>
  <si>
    <t>TAXI FARE</t>
  </si>
  <si>
    <t xml:space="preserve">** WHEN PRINTING - specify which pages to print, as all of the tables below are set as the print area </t>
  </si>
  <si>
    <r>
      <rPr>
        <b/>
        <sz val="9"/>
        <color indexed="8"/>
        <rFont val="Calibri"/>
        <family val="2"/>
      </rPr>
      <t xml:space="preserve">Summer Rate </t>
    </r>
    <r>
      <rPr>
        <sz val="9"/>
        <color indexed="8"/>
        <rFont val="Calibri"/>
        <family val="2"/>
      </rPr>
      <t>(May 1-Sept 30)</t>
    </r>
  </si>
  <si>
    <r>
      <rPr>
        <b/>
        <sz val="9"/>
        <color indexed="8"/>
        <rFont val="Calibri"/>
        <family val="2"/>
      </rPr>
      <t>Winter Rate</t>
    </r>
    <r>
      <rPr>
        <sz val="9"/>
        <color indexed="8"/>
        <rFont val="Calibri"/>
        <family val="2"/>
      </rPr>
      <t xml:space="preserve"> (Oct 1 -Apr 30)</t>
    </r>
  </si>
  <si>
    <t>Meals claimed match travel times (travel starts max 2 hrs pre-flight departure and ends at flight arrival time to return destination)</t>
  </si>
  <si>
    <t>JOE BROWN</t>
  </si>
  <si>
    <t>VANCOUVER TO KELOWNA RETURN</t>
  </si>
  <si>
    <t>HOTEL INTERNET CHARGES</t>
  </si>
  <si>
    <t>FRANK ENSTEIN</t>
  </si>
  <si>
    <t>Total Minus GST:</t>
  </si>
  <si>
    <t>pre-GST</t>
  </si>
  <si>
    <t>Parking at airport economy and/or long term parking - if short term or hourly then cannot exceed economy rate.</t>
  </si>
  <si>
    <t>Summer Accomodation Rate Maximum $150.00/day</t>
  </si>
  <si>
    <t>Winter Accomodation Rate Maximum $90.00/day</t>
  </si>
  <si>
    <t>Private Accomodation Rate $30.00/day</t>
  </si>
  <si>
    <t>Last updated: December 2015</t>
  </si>
  <si>
    <t>Winter Accomodation Rate Maximum $95.00/day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</si>
</sst>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(* #,##0_);_(* \(#,##0\);_(* &quot;-&quot;??_);_(@_)"/>
    <numFmt numFmtId="167" formatCode="[$-409]mmmm\ d\,\ yyyy;@"/>
    <numFmt numFmtId="168" formatCode="[$-409]h:mm\ AM/PM;@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10"/>
      <name val="Calibri"/>
      <family val="2"/>
    </font>
    <font>
      <sz val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b/>
      <sz val="9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/>
      <right style="double"/>
      <top style="double"/>
      <bottom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medium"/>
      <right/>
      <top/>
      <bottom/>
    </border>
    <border>
      <left style="medium"/>
      <right style="medium"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79">
    <xf numFmtId="0" fontId="0" fillId="0" borderId="0" xfId="0" applyFont="1" applyAlignment="1">
      <alignment/>
    </xf>
    <xf numFmtId="0" fontId="38" fillId="0" borderId="0" xfId="0" applyFont="1" applyFill="1" applyAlignment="1" applyProtection="1">
      <alignment horizontal="center"/>
      <protection/>
    </xf>
    <xf numFmtId="0" fontId="39" fillId="0" borderId="0" xfId="0" applyFont="1" applyFill="1" applyBorder="1" applyAlignment="1" applyProtection="1">
      <alignment/>
      <protection/>
    </xf>
    <xf numFmtId="0" fontId="39" fillId="0" borderId="0" xfId="0" applyFont="1" applyAlignment="1" applyProtection="1">
      <alignment/>
      <protection/>
    </xf>
    <xf numFmtId="0" fontId="40" fillId="0" borderId="0" xfId="0" applyFont="1" applyFill="1" applyAlignment="1" applyProtection="1">
      <alignment horizontal="left"/>
      <protection/>
    </xf>
    <xf numFmtId="0" fontId="5" fillId="0" borderId="0" xfId="0" applyFont="1" applyFill="1" applyAlignment="1" applyProtection="1">
      <alignment horizontal="center"/>
      <protection/>
    </xf>
    <xf numFmtId="166" fontId="38" fillId="0" borderId="0" xfId="0" applyNumberFormat="1" applyFont="1" applyAlignment="1" applyProtection="1">
      <alignment horizontal="left"/>
      <protection/>
    </xf>
    <xf numFmtId="165" fontId="39" fillId="0" borderId="0" xfId="42" applyFont="1" applyAlignment="1" applyProtection="1">
      <alignment/>
      <protection/>
    </xf>
    <xf numFmtId="0" fontId="39" fillId="0" borderId="0" xfId="0" applyFont="1" applyFill="1" applyAlignment="1" applyProtection="1">
      <alignment/>
      <protection/>
    </xf>
    <xf numFmtId="0" fontId="5" fillId="0" borderId="0" xfId="0" applyFont="1" applyFill="1" applyAlignment="1" applyProtection="1">
      <alignment horizontal="left"/>
      <protection/>
    </xf>
    <xf numFmtId="166" fontId="39" fillId="0" borderId="0" xfId="0" applyNumberFormat="1" applyFont="1" applyAlignment="1" applyProtection="1">
      <alignment/>
      <protection/>
    </xf>
    <xf numFmtId="166" fontId="38" fillId="0" borderId="0" xfId="0" applyNumberFormat="1" applyFont="1" applyAlignment="1" applyProtection="1">
      <alignment horizontal="left"/>
      <protection/>
    </xf>
    <xf numFmtId="165" fontId="38" fillId="7" borderId="0" xfId="42" applyFont="1" applyFill="1" applyBorder="1" applyAlignment="1" applyProtection="1">
      <alignment/>
      <protection/>
    </xf>
    <xf numFmtId="165" fontId="39" fillId="12" borderId="0" xfId="42" applyFont="1" applyFill="1" applyBorder="1" applyAlignment="1" applyProtection="1">
      <alignment/>
      <protection locked="0"/>
    </xf>
    <xf numFmtId="164" fontId="38" fillId="7" borderId="0" xfId="44" applyFont="1" applyFill="1" applyBorder="1" applyAlignment="1" applyProtection="1">
      <alignment horizontal="left"/>
      <protection/>
    </xf>
    <xf numFmtId="165" fontId="39" fillId="0" borderId="0" xfId="42" applyFont="1" applyFill="1" applyBorder="1" applyAlignment="1" applyProtection="1">
      <alignment/>
      <protection/>
    </xf>
    <xf numFmtId="164" fontId="39" fillId="7" borderId="10" xfId="44" applyFont="1" applyFill="1" applyBorder="1" applyAlignment="1" applyProtection="1">
      <alignment horizontal="right"/>
      <protection/>
    </xf>
    <xf numFmtId="165" fontId="38" fillId="7" borderId="10" xfId="42" applyFont="1" applyFill="1" applyBorder="1" applyAlignment="1" applyProtection="1">
      <alignment/>
      <protection/>
    </xf>
    <xf numFmtId="0" fontId="39" fillId="0" borderId="0" xfId="0" applyFont="1" applyAlignment="1" applyProtection="1">
      <alignment horizontal="right"/>
      <protection/>
    </xf>
    <xf numFmtId="164" fontId="39" fillId="0" borderId="0" xfId="44" applyFont="1" applyFill="1" applyBorder="1" applyAlignment="1" applyProtection="1">
      <alignment/>
      <protection/>
    </xf>
    <xf numFmtId="0" fontId="38" fillId="0" borderId="11" xfId="0" applyFont="1" applyFill="1" applyBorder="1" applyAlignment="1" applyProtection="1">
      <alignment horizontal="right"/>
      <protection/>
    </xf>
    <xf numFmtId="0" fontId="38" fillId="12" borderId="12" xfId="0" applyFont="1" applyFill="1" applyBorder="1" applyAlignment="1" applyProtection="1">
      <alignment horizontal="center"/>
      <protection locked="0"/>
    </xf>
    <xf numFmtId="0" fontId="38" fillId="12" borderId="12" xfId="0" applyFont="1" applyFill="1" applyBorder="1" applyAlignment="1" applyProtection="1">
      <alignment horizontal="center"/>
      <protection locked="0"/>
    </xf>
    <xf numFmtId="0" fontId="38" fillId="0" borderId="13" xfId="0" applyFont="1" applyFill="1" applyBorder="1" applyAlignment="1" applyProtection="1">
      <alignment horizontal="right"/>
      <protection/>
    </xf>
    <xf numFmtId="15" fontId="38" fillId="12" borderId="0" xfId="0" applyNumberFormat="1" applyFont="1" applyFill="1" applyBorder="1" applyAlignment="1" applyProtection="1">
      <alignment horizontal="center"/>
      <protection locked="0"/>
    </xf>
    <xf numFmtId="18" fontId="38" fillId="12" borderId="0" xfId="0" applyNumberFormat="1" applyFont="1" applyFill="1" applyBorder="1" applyAlignment="1" applyProtection="1">
      <alignment horizontal="right"/>
      <protection locked="0"/>
    </xf>
    <xf numFmtId="0" fontId="38" fillId="12" borderId="14" xfId="0" applyFont="1" applyFill="1" applyBorder="1" applyAlignment="1" applyProtection="1">
      <alignment horizontal="center"/>
      <protection locked="0"/>
    </xf>
    <xf numFmtId="0" fontId="38" fillId="0" borderId="15" xfId="0" applyFont="1" applyFill="1" applyBorder="1" applyAlignment="1" applyProtection="1">
      <alignment horizontal="right"/>
      <protection/>
    </xf>
    <xf numFmtId="15" fontId="38" fillId="12" borderId="16" xfId="0" applyNumberFormat="1" applyFont="1" applyFill="1" applyBorder="1" applyAlignment="1" applyProtection="1">
      <alignment horizontal="center"/>
      <protection locked="0"/>
    </xf>
    <xf numFmtId="18" fontId="38" fillId="12" borderId="16" xfId="0" applyNumberFormat="1" applyFont="1" applyFill="1" applyBorder="1" applyAlignment="1" applyProtection="1">
      <alignment horizontal="right"/>
      <protection locked="0"/>
    </xf>
    <xf numFmtId="0" fontId="38" fillId="12" borderId="17" xfId="0" applyFont="1" applyFill="1" applyBorder="1" applyAlignment="1" applyProtection="1">
      <alignment horizontal="center"/>
      <protection locked="0"/>
    </xf>
    <xf numFmtId="0" fontId="38" fillId="0" borderId="0" xfId="0" applyFont="1" applyFill="1" applyBorder="1" applyAlignment="1" applyProtection="1">
      <alignment horizontal="center"/>
      <protection/>
    </xf>
    <xf numFmtId="0" fontId="38" fillId="0" borderId="13" xfId="0" applyFont="1" applyFill="1" applyBorder="1" applyAlignment="1" applyProtection="1">
      <alignment/>
      <protection/>
    </xf>
    <xf numFmtId="0" fontId="39" fillId="0" borderId="12" xfId="0" applyFont="1" applyBorder="1" applyAlignment="1" applyProtection="1">
      <alignment/>
      <protection/>
    </xf>
    <xf numFmtId="0" fontId="39" fillId="0" borderId="18" xfId="0" applyFont="1" applyBorder="1" applyAlignment="1" applyProtection="1">
      <alignment/>
      <protection/>
    </xf>
    <xf numFmtId="0" fontId="39" fillId="0" borderId="0" xfId="0" applyFont="1" applyFill="1" applyBorder="1" applyAlignment="1" applyProtection="1">
      <alignment horizontal="center"/>
      <protection/>
    </xf>
    <xf numFmtId="0" fontId="39" fillId="0" borderId="0" xfId="0" applyFont="1" applyBorder="1" applyAlignment="1" applyProtection="1">
      <alignment horizontal="right"/>
      <protection/>
    </xf>
    <xf numFmtId="0" fontId="39" fillId="12" borderId="0" xfId="0" applyFont="1" applyFill="1" applyBorder="1" applyAlignment="1" applyProtection="1">
      <alignment/>
      <protection locked="0"/>
    </xf>
    <xf numFmtId="0" fontId="39" fillId="0" borderId="0" xfId="0" applyFont="1" applyBorder="1" applyAlignment="1" applyProtection="1">
      <alignment/>
      <protection/>
    </xf>
    <xf numFmtId="164" fontId="39" fillId="0" borderId="14" xfId="44" applyFont="1" applyBorder="1" applyAlignment="1" applyProtection="1">
      <alignment/>
      <protection/>
    </xf>
    <xf numFmtId="0" fontId="39" fillId="12" borderId="0" xfId="44" applyNumberFormat="1" applyFont="1" applyFill="1" applyBorder="1" applyAlignment="1" applyProtection="1">
      <alignment/>
      <protection locked="0"/>
    </xf>
    <xf numFmtId="164" fontId="39" fillId="12" borderId="0" xfId="44" applyFont="1" applyFill="1" applyBorder="1" applyAlignment="1" applyProtection="1">
      <alignment/>
      <protection locked="0"/>
    </xf>
    <xf numFmtId="0" fontId="39" fillId="4" borderId="19" xfId="0" applyFont="1" applyFill="1" applyBorder="1" applyAlignment="1" applyProtection="1">
      <alignment horizontal="center"/>
      <protection locked="0"/>
    </xf>
    <xf numFmtId="164" fontId="39" fillId="4" borderId="20" xfId="44" applyFont="1" applyFill="1" applyBorder="1" applyAlignment="1" applyProtection="1">
      <alignment/>
      <protection locked="0"/>
    </xf>
    <xf numFmtId="0" fontId="39" fillId="4" borderId="21" xfId="0" applyFont="1" applyFill="1" applyBorder="1" applyAlignment="1" applyProtection="1">
      <alignment horizontal="center"/>
      <protection locked="0"/>
    </xf>
    <xf numFmtId="164" fontId="39" fillId="4" borderId="22" xfId="44" applyFont="1" applyFill="1" applyBorder="1" applyAlignment="1" applyProtection="1">
      <alignment/>
      <protection locked="0"/>
    </xf>
    <xf numFmtId="0" fontId="39" fillId="4" borderId="23" xfId="0" applyFont="1" applyFill="1" applyBorder="1" applyAlignment="1" applyProtection="1">
      <alignment horizontal="center"/>
      <protection locked="0"/>
    </xf>
    <xf numFmtId="164" fontId="39" fillId="4" borderId="24" xfId="44" applyFont="1" applyFill="1" applyBorder="1" applyAlignment="1" applyProtection="1">
      <alignment/>
      <protection locked="0"/>
    </xf>
    <xf numFmtId="0" fontId="38" fillId="4" borderId="25" xfId="0" applyFont="1" applyFill="1" applyBorder="1" applyAlignment="1" applyProtection="1">
      <alignment horizontal="center"/>
      <protection locked="0"/>
    </xf>
    <xf numFmtId="0" fontId="38" fillId="4" borderId="26" xfId="0" applyFont="1" applyFill="1" applyBorder="1" applyAlignment="1" applyProtection="1">
      <alignment horizontal="center"/>
      <protection locked="0"/>
    </xf>
    <xf numFmtId="0" fontId="38" fillId="4" borderId="27" xfId="0" applyFont="1" applyFill="1" applyBorder="1" applyAlignment="1" applyProtection="1">
      <alignment horizontal="center"/>
      <protection locked="0"/>
    </xf>
    <xf numFmtId="164" fontId="39" fillId="4" borderId="28" xfId="44" applyFont="1" applyFill="1" applyBorder="1" applyAlignment="1" applyProtection="1">
      <alignment/>
      <protection locked="0"/>
    </xf>
    <xf numFmtId="0" fontId="39" fillId="12" borderId="0" xfId="0" applyFont="1" applyFill="1" applyBorder="1" applyAlignment="1" applyProtection="1">
      <alignment horizontal="right"/>
      <protection locked="0"/>
    </xf>
    <xf numFmtId="164" fontId="39" fillId="0" borderId="14" xfId="0" applyNumberFormat="1" applyFont="1" applyBorder="1" applyAlignment="1" applyProtection="1">
      <alignment/>
      <protection/>
    </xf>
    <xf numFmtId="164" fontId="39" fillId="4" borderId="29" xfId="44" applyFont="1" applyFill="1" applyBorder="1" applyAlignment="1" applyProtection="1">
      <alignment/>
      <protection locked="0"/>
    </xf>
    <xf numFmtId="0" fontId="39" fillId="0" borderId="0" xfId="0" applyFont="1" applyFill="1" applyBorder="1" applyAlignment="1" applyProtection="1">
      <alignment/>
      <protection locked="0"/>
    </xf>
    <xf numFmtId="164" fontId="39" fillId="4" borderId="30" xfId="44" applyFont="1" applyFill="1" applyBorder="1" applyAlignment="1" applyProtection="1">
      <alignment/>
      <protection locked="0"/>
    </xf>
    <xf numFmtId="166" fontId="39" fillId="0" borderId="31" xfId="0" applyNumberFormat="1" applyFont="1" applyBorder="1" applyAlignment="1" applyProtection="1">
      <alignment/>
      <protection/>
    </xf>
    <xf numFmtId="0" fontId="39" fillId="0" borderId="10" xfId="0" applyFont="1" applyBorder="1" applyAlignment="1" applyProtection="1">
      <alignment/>
      <protection/>
    </xf>
    <xf numFmtId="165" fontId="39" fillId="0" borderId="10" xfId="42" applyFont="1" applyBorder="1" applyAlignment="1" applyProtection="1">
      <alignment/>
      <protection/>
    </xf>
    <xf numFmtId="165" fontId="38" fillId="0" borderId="10" xfId="42" applyFont="1" applyBorder="1" applyAlignment="1" applyProtection="1">
      <alignment horizontal="right"/>
      <protection/>
    </xf>
    <xf numFmtId="164" fontId="38" fillId="0" borderId="32" xfId="44" applyFont="1" applyBorder="1" applyAlignment="1" applyProtection="1">
      <alignment/>
      <protection/>
    </xf>
    <xf numFmtId="166" fontId="39" fillId="0" borderId="0" xfId="0" applyNumberFormat="1" applyFont="1" applyBorder="1" applyAlignment="1" applyProtection="1">
      <alignment/>
      <protection/>
    </xf>
    <xf numFmtId="165" fontId="39" fillId="0" borderId="0" xfId="42" applyFont="1" applyBorder="1" applyAlignment="1" applyProtection="1">
      <alignment/>
      <protection/>
    </xf>
    <xf numFmtId="165" fontId="38" fillId="0" borderId="0" xfId="42" applyFont="1" applyBorder="1" applyAlignment="1" applyProtection="1">
      <alignment horizontal="right"/>
      <protection/>
    </xf>
    <xf numFmtId="164" fontId="38" fillId="0" borderId="0" xfId="44" applyFont="1" applyBorder="1" applyAlignment="1" applyProtection="1">
      <alignment/>
      <protection/>
    </xf>
    <xf numFmtId="167" fontId="38" fillId="12" borderId="0" xfId="0" applyNumberFormat="1" applyFont="1" applyFill="1" applyBorder="1" applyAlignment="1" applyProtection="1">
      <alignment horizontal="center"/>
      <protection locked="0"/>
    </xf>
    <xf numFmtId="168" fontId="38" fillId="12" borderId="0" xfId="0" applyNumberFormat="1" applyFont="1" applyFill="1" applyBorder="1" applyAlignment="1" applyProtection="1">
      <alignment horizontal="right"/>
      <protection locked="0"/>
    </xf>
    <xf numFmtId="167" fontId="38" fillId="12" borderId="16" xfId="0" applyNumberFormat="1" applyFont="1" applyFill="1" applyBorder="1" applyAlignment="1" applyProtection="1">
      <alignment horizontal="center"/>
      <protection locked="0"/>
    </xf>
    <xf numFmtId="168" fontId="38" fillId="12" borderId="16" xfId="0" applyNumberFormat="1" applyFont="1" applyFill="1" applyBorder="1" applyAlignment="1" applyProtection="1">
      <alignment horizontal="right"/>
      <protection locked="0"/>
    </xf>
    <xf numFmtId="0" fontId="38" fillId="12" borderId="0" xfId="0" applyFont="1" applyFill="1" applyBorder="1" applyAlignment="1" applyProtection="1">
      <alignment horizontal="right"/>
      <protection locked="0"/>
    </xf>
    <xf numFmtId="0" fontId="39" fillId="0" borderId="0" xfId="0" applyFont="1" applyFill="1" applyBorder="1" applyAlignment="1" applyProtection="1">
      <alignment horizontal="left"/>
      <protection/>
    </xf>
    <xf numFmtId="0" fontId="38" fillId="4" borderId="25" xfId="0" applyFont="1" applyFill="1" applyBorder="1" applyAlignment="1" applyProtection="1">
      <alignment horizontal="center"/>
      <protection locked="0"/>
    </xf>
    <xf numFmtId="0" fontId="38" fillId="4" borderId="26" xfId="0" applyFont="1" applyFill="1" applyBorder="1" applyAlignment="1" applyProtection="1">
      <alignment horizontal="center"/>
      <protection locked="0"/>
    </xf>
    <xf numFmtId="0" fontId="38" fillId="4" borderId="27" xfId="0" applyFont="1" applyFill="1" applyBorder="1" applyAlignment="1" applyProtection="1">
      <alignment horizontal="center"/>
      <protection locked="0"/>
    </xf>
    <xf numFmtId="0" fontId="38" fillId="12" borderId="12" xfId="0" applyFont="1" applyFill="1" applyBorder="1" applyAlignment="1" applyProtection="1">
      <alignment horizontal="center"/>
      <protection locked="0"/>
    </xf>
    <xf numFmtId="0" fontId="38" fillId="12" borderId="18" xfId="0" applyFont="1" applyFill="1" applyBorder="1" applyAlignment="1" applyProtection="1">
      <alignment horizontal="center"/>
      <protection locked="0"/>
    </xf>
    <xf numFmtId="166" fontId="38" fillId="0" borderId="0" xfId="0" applyNumberFormat="1" applyFont="1" applyAlignment="1" applyProtection="1">
      <alignment horizontal="left"/>
      <protection/>
    </xf>
    <xf numFmtId="0" fontId="38" fillId="0" borderId="0" xfId="0" applyFont="1" applyFill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5"/>
  <sheetViews>
    <sheetView tabSelected="1" zoomScale="115" zoomScaleNormal="115" zoomScalePageLayoutView="0" workbookViewId="0" topLeftCell="A1">
      <selection activeCell="C15" sqref="C15"/>
    </sheetView>
  </sheetViews>
  <sheetFormatPr defaultColWidth="8.8515625" defaultRowHeight="15"/>
  <cols>
    <col min="1" max="1" width="22.421875" style="3" customWidth="1"/>
    <col min="2" max="2" width="28.421875" style="3" customWidth="1"/>
    <col min="3" max="3" width="15.7109375" style="3" customWidth="1"/>
    <col min="4" max="4" width="27.421875" style="3" bestFit="1" customWidth="1"/>
    <col min="5" max="5" width="15.7109375" style="3" customWidth="1"/>
    <col min="6" max="6" width="14.140625" style="3" customWidth="1"/>
    <col min="7" max="9" width="15.28125" style="3" customWidth="1"/>
    <col min="10" max="10" width="13.7109375" style="3" customWidth="1"/>
    <col min="11" max="11" width="15.7109375" style="3" customWidth="1"/>
    <col min="12" max="12" width="18.7109375" style="3" customWidth="1"/>
    <col min="13" max="16384" width="8.8515625" style="3" customWidth="1"/>
  </cols>
  <sheetData>
    <row r="1" spans="1:9" ht="12">
      <c r="A1" s="78" t="s">
        <v>30</v>
      </c>
      <c r="B1" s="78"/>
      <c r="C1" s="78"/>
      <c r="D1" s="78"/>
      <c r="E1" s="78"/>
      <c r="F1" s="1"/>
      <c r="G1" s="1"/>
      <c r="H1" s="1"/>
      <c r="I1" s="2"/>
    </row>
    <row r="2" spans="1:8" s="8" customFormat="1" ht="12">
      <c r="A2" s="4" t="s">
        <v>53</v>
      </c>
      <c r="B2" s="5"/>
      <c r="C2" s="5"/>
      <c r="D2" s="5"/>
      <c r="E2" s="5"/>
      <c r="F2" s="6" t="s">
        <v>21</v>
      </c>
      <c r="G2" s="6"/>
      <c r="H2" s="7"/>
    </row>
    <row r="3" spans="1:8" s="8" customFormat="1" ht="12">
      <c r="A3" s="4" t="s">
        <v>60</v>
      </c>
      <c r="B3" s="9"/>
      <c r="C3" s="9"/>
      <c r="D3" s="9"/>
      <c r="E3" s="4"/>
      <c r="F3" s="10" t="s">
        <v>41</v>
      </c>
      <c r="G3" s="3"/>
      <c r="H3" s="7"/>
    </row>
    <row r="4" spans="1:12" ht="12">
      <c r="A4" s="77"/>
      <c r="B4" s="77"/>
      <c r="C4" s="7"/>
      <c r="D4" s="7"/>
      <c r="E4" s="7"/>
      <c r="F4" s="10" t="s">
        <v>63</v>
      </c>
      <c r="H4" s="7"/>
      <c r="I4" s="7"/>
      <c r="J4" s="7"/>
      <c r="K4" s="7"/>
      <c r="L4" s="7"/>
    </row>
    <row r="5" spans="2:12" ht="12">
      <c r="B5" s="12" t="s">
        <v>26</v>
      </c>
      <c r="C5" s="13">
        <v>0</v>
      </c>
      <c r="D5" s="3" t="s">
        <v>69</v>
      </c>
      <c r="F5" s="10" t="s">
        <v>42</v>
      </c>
      <c r="H5" s="7"/>
      <c r="J5" s="7"/>
      <c r="K5" s="7"/>
      <c r="L5" s="7"/>
    </row>
    <row r="6" spans="2:12" ht="12" thickBot="1">
      <c r="B6" s="14" t="s">
        <v>0</v>
      </c>
      <c r="C6" s="12">
        <f>SUM(E30,E54,E78,E102,E126,E150,E174,E198,E222,E246,E270,E294,E318,E342)</f>
        <v>0</v>
      </c>
      <c r="D6" s="7"/>
      <c r="F6" s="10" t="s">
        <v>25</v>
      </c>
      <c r="H6" s="7"/>
      <c r="J6" s="7"/>
      <c r="K6" s="7"/>
      <c r="L6" s="7"/>
    </row>
    <row r="7" spans="1:12" ht="12.75" thickBot="1" thickTop="1">
      <c r="A7" s="15"/>
      <c r="B7" s="16" t="s">
        <v>1</v>
      </c>
      <c r="C7" s="17">
        <f>SUM(C6-C5)</f>
        <v>0</v>
      </c>
      <c r="D7" s="7"/>
      <c r="F7" s="10" t="s">
        <v>70</v>
      </c>
      <c r="H7" s="7"/>
      <c r="I7" s="18"/>
      <c r="J7" s="7"/>
      <c r="K7" s="7"/>
      <c r="L7" s="7"/>
    </row>
    <row r="8" spans="3:12" ht="12.75" thickBot="1" thickTop="1">
      <c r="C8" s="7"/>
      <c r="D8" s="7"/>
      <c r="F8" s="3" t="s">
        <v>71</v>
      </c>
      <c r="H8" s="19"/>
      <c r="I8" s="77"/>
      <c r="J8" s="77"/>
      <c r="K8" s="7"/>
      <c r="L8" s="7"/>
    </row>
    <row r="9" spans="1:12" ht="12" thickTop="1">
      <c r="A9" s="20" t="s">
        <v>54</v>
      </c>
      <c r="B9" s="21"/>
      <c r="C9" s="20" t="s">
        <v>58</v>
      </c>
      <c r="D9" s="75"/>
      <c r="E9" s="76"/>
      <c r="F9" s="3" t="s">
        <v>75</v>
      </c>
      <c r="I9" s="10"/>
      <c r="K9" s="7"/>
      <c r="L9" s="7"/>
    </row>
    <row r="10" spans="1:12" ht="12">
      <c r="A10" s="23" t="s">
        <v>56</v>
      </c>
      <c r="B10" s="66"/>
      <c r="C10" s="23" t="s">
        <v>57</v>
      </c>
      <c r="D10" s="67"/>
      <c r="E10" s="26"/>
      <c r="F10" s="3" t="s">
        <v>73</v>
      </c>
      <c r="I10" s="10"/>
      <c r="K10" s="7"/>
      <c r="L10" s="7"/>
    </row>
    <row r="11" spans="1:12" ht="12" thickBot="1">
      <c r="A11" s="27" t="s">
        <v>55</v>
      </c>
      <c r="B11" s="68"/>
      <c r="C11" s="27" t="s">
        <v>57</v>
      </c>
      <c r="D11" s="69"/>
      <c r="E11" s="30"/>
      <c r="F11" s="31"/>
      <c r="G11" s="31"/>
      <c r="H11" s="31"/>
      <c r="I11" s="10"/>
      <c r="K11" s="7"/>
      <c r="L11" s="7"/>
    </row>
    <row r="12" spans="1:12" ht="12" thickTop="1">
      <c r="A12" s="32"/>
      <c r="B12" s="33"/>
      <c r="C12" s="33"/>
      <c r="D12" s="33"/>
      <c r="E12" s="34"/>
      <c r="F12" s="35"/>
      <c r="G12" s="19"/>
      <c r="H12" s="19"/>
      <c r="I12" s="10"/>
      <c r="K12" s="7"/>
      <c r="L12" s="7"/>
    </row>
    <row r="13" spans="1:12" ht="12">
      <c r="A13" s="23" t="s">
        <v>2</v>
      </c>
      <c r="B13" s="36" t="s">
        <v>3</v>
      </c>
      <c r="C13" s="37"/>
      <c r="D13" s="38"/>
      <c r="E13" s="39">
        <f>SUM(C13*0.52)</f>
        <v>0</v>
      </c>
      <c r="F13" s="35"/>
      <c r="G13" s="19"/>
      <c r="H13" s="19"/>
      <c r="I13" s="10"/>
      <c r="K13" s="7"/>
      <c r="L13" s="7"/>
    </row>
    <row r="14" spans="1:8" ht="12">
      <c r="A14" s="23" t="s">
        <v>38</v>
      </c>
      <c r="B14" s="36" t="s">
        <v>68</v>
      </c>
      <c r="C14" s="41"/>
      <c r="D14" s="38" t="s">
        <v>61</v>
      </c>
      <c r="E14" s="39">
        <f>SUM(C14)</f>
        <v>0</v>
      </c>
      <c r="F14" s="71"/>
      <c r="G14" s="19"/>
      <c r="H14" s="19"/>
    </row>
    <row r="15" spans="1:8" ht="12">
      <c r="A15" s="23" t="s">
        <v>37</v>
      </c>
      <c r="B15" s="36" t="s">
        <v>68</v>
      </c>
      <c r="C15" s="41"/>
      <c r="D15" s="38" t="s">
        <v>62</v>
      </c>
      <c r="E15" s="39">
        <f>SUM(C15)</f>
        <v>0</v>
      </c>
      <c r="F15" s="71"/>
      <c r="G15" s="31"/>
      <c r="H15" s="31"/>
    </row>
    <row r="16" spans="1:8" ht="12">
      <c r="A16" s="23" t="s">
        <v>39</v>
      </c>
      <c r="B16" s="36" t="s">
        <v>31</v>
      </c>
      <c r="C16" s="37"/>
      <c r="D16" s="38" t="s">
        <v>40</v>
      </c>
      <c r="E16" s="39">
        <f>SUM(C16*52)</f>
        <v>0</v>
      </c>
      <c r="F16" s="35"/>
      <c r="G16" s="19"/>
      <c r="H16" s="19"/>
    </row>
    <row r="17" spans="1:8" ht="12">
      <c r="A17" s="23" t="s">
        <v>4</v>
      </c>
      <c r="B17" s="36" t="s">
        <v>31</v>
      </c>
      <c r="C17" s="37"/>
      <c r="D17" s="38"/>
      <c r="E17" s="39">
        <f>SUM(C17*12)</f>
        <v>0</v>
      </c>
      <c r="F17" s="35"/>
      <c r="G17" s="19"/>
      <c r="H17" s="19"/>
    </row>
    <row r="18" spans="1:8" ht="12">
      <c r="A18" s="23" t="s">
        <v>5</v>
      </c>
      <c r="B18" s="36" t="s">
        <v>31</v>
      </c>
      <c r="C18" s="37"/>
      <c r="D18" s="38"/>
      <c r="E18" s="39">
        <f>SUM(C18*15)</f>
        <v>0</v>
      </c>
      <c r="F18" s="35"/>
      <c r="G18" s="19"/>
      <c r="H18" s="19"/>
    </row>
    <row r="19" spans="1:8" ht="12" thickBot="1">
      <c r="A19" s="23" t="s">
        <v>7</v>
      </c>
      <c r="B19" s="36" t="s">
        <v>31</v>
      </c>
      <c r="C19" s="40"/>
      <c r="D19" s="38"/>
      <c r="E19" s="39">
        <f>SUM(C19*25)</f>
        <v>0</v>
      </c>
      <c r="F19" s="2"/>
      <c r="G19" s="2"/>
      <c r="H19" s="2"/>
    </row>
    <row r="20" spans="1:8" ht="12" thickBot="1">
      <c r="A20" s="23" t="s">
        <v>9</v>
      </c>
      <c r="B20" s="36" t="s">
        <v>34</v>
      </c>
      <c r="C20" s="41"/>
      <c r="D20" s="38" t="s">
        <v>10</v>
      </c>
      <c r="E20" s="39">
        <f>SUM(C20)</f>
        <v>0</v>
      </c>
      <c r="F20" s="72" t="s">
        <v>6</v>
      </c>
      <c r="G20" s="73"/>
      <c r="H20" s="74"/>
    </row>
    <row r="21" spans="1:8" ht="12">
      <c r="A21" s="23" t="s">
        <v>12</v>
      </c>
      <c r="B21" s="36" t="s">
        <v>34</v>
      </c>
      <c r="C21" s="41"/>
      <c r="D21" s="38" t="s">
        <v>13</v>
      </c>
      <c r="E21" s="39">
        <f>SUM(C21)</f>
        <v>0</v>
      </c>
      <c r="F21" s="42" t="s">
        <v>8</v>
      </c>
      <c r="G21" s="43"/>
      <c r="H21" s="43">
        <f>SUM(G21*1.05)</f>
        <v>0</v>
      </c>
    </row>
    <row r="22" spans="1:8" ht="12">
      <c r="A22" s="23" t="s">
        <v>15</v>
      </c>
      <c r="B22" s="36" t="s">
        <v>34</v>
      </c>
      <c r="C22" s="41"/>
      <c r="D22" s="38"/>
      <c r="E22" s="39">
        <f>SUM(C22)</f>
        <v>0</v>
      </c>
      <c r="F22" s="44" t="s">
        <v>11</v>
      </c>
      <c r="G22" s="45"/>
      <c r="H22" s="45">
        <f>SUM(G22*1.07)</f>
        <v>0</v>
      </c>
    </row>
    <row r="23" spans="1:8" ht="12" thickBot="1">
      <c r="A23" s="23" t="s">
        <v>59</v>
      </c>
      <c r="B23" s="36" t="s">
        <v>34</v>
      </c>
      <c r="C23" s="41"/>
      <c r="D23" s="38"/>
      <c r="E23" s="39">
        <f>SUM(C23)</f>
        <v>0</v>
      </c>
      <c r="F23" s="46" t="s">
        <v>14</v>
      </c>
      <c r="G23" s="47"/>
      <c r="H23" s="47">
        <f>SUM(G23*1.12)</f>
        <v>0</v>
      </c>
    </row>
    <row r="24" spans="1:8" ht="12" thickBot="1">
      <c r="A24" s="23" t="s">
        <v>33</v>
      </c>
      <c r="B24" s="36" t="s">
        <v>36</v>
      </c>
      <c r="C24" s="41"/>
      <c r="D24" s="2" t="s">
        <v>44</v>
      </c>
      <c r="E24" s="39">
        <f>SUM(C24)</f>
        <v>0</v>
      </c>
      <c r="F24" s="48"/>
      <c r="G24" s="49"/>
      <c r="H24" s="50"/>
    </row>
    <row r="25" spans="1:8" ht="12">
      <c r="A25" s="23" t="s">
        <v>17</v>
      </c>
      <c r="B25" s="36" t="s">
        <v>34</v>
      </c>
      <c r="C25" s="41"/>
      <c r="D25" s="38" t="s">
        <v>35</v>
      </c>
      <c r="E25" s="39">
        <f>SUM(C25)</f>
        <v>0</v>
      </c>
      <c r="F25" s="42" t="s">
        <v>16</v>
      </c>
      <c r="G25" s="43"/>
      <c r="H25" s="51">
        <f>SUM(G25/1.05)</f>
        <v>0</v>
      </c>
    </row>
    <row r="26" spans="1:8" ht="12">
      <c r="A26" s="23" t="s">
        <v>19</v>
      </c>
      <c r="B26" s="52" t="s">
        <v>43</v>
      </c>
      <c r="C26" s="41"/>
      <c r="D26" s="2"/>
      <c r="E26" s="53">
        <f>SUM(C26)</f>
        <v>0</v>
      </c>
      <c r="F26" s="44" t="s">
        <v>18</v>
      </c>
      <c r="G26" s="45"/>
      <c r="H26" s="54">
        <f>SUM(G26/1.07)</f>
        <v>0</v>
      </c>
    </row>
    <row r="27" spans="1:8" ht="12" thickBot="1">
      <c r="A27" s="32"/>
      <c r="B27" s="52" t="s">
        <v>43</v>
      </c>
      <c r="C27" s="41"/>
      <c r="D27" s="55"/>
      <c r="E27" s="53">
        <f>SUM(C27)</f>
        <v>0</v>
      </c>
      <c r="F27" s="46" t="s">
        <v>20</v>
      </c>
      <c r="G27" s="47"/>
      <c r="H27" s="56">
        <f>SUM(G27/1.12)</f>
        <v>0</v>
      </c>
    </row>
    <row r="28" spans="1:5" ht="12">
      <c r="A28" s="32"/>
      <c r="B28" s="52" t="s">
        <v>43</v>
      </c>
      <c r="C28" s="41"/>
      <c r="D28" s="55"/>
      <c r="E28" s="53">
        <f>SUM(C28)</f>
        <v>0</v>
      </c>
    </row>
    <row r="29" spans="1:8" ht="12" thickBot="1">
      <c r="A29" s="32"/>
      <c r="B29" s="52" t="s">
        <v>43</v>
      </c>
      <c r="C29" s="41"/>
      <c r="D29" s="55"/>
      <c r="E29" s="53">
        <f>SUM(C29)</f>
        <v>0</v>
      </c>
      <c r="F29" s="7"/>
      <c r="G29" s="7"/>
      <c r="H29" s="7"/>
    </row>
    <row r="30" spans="1:12" ht="12.75" thickBot="1" thickTop="1">
      <c r="A30" s="57"/>
      <c r="B30" s="58"/>
      <c r="C30" s="59"/>
      <c r="D30" s="60" t="s">
        <v>22</v>
      </c>
      <c r="E30" s="61">
        <f>SUM(E13:E29)</f>
        <v>0</v>
      </c>
      <c r="F30" s="7"/>
      <c r="G30" s="7"/>
      <c r="H30" s="7"/>
      <c r="I30" s="7"/>
      <c r="J30" s="7"/>
      <c r="K30" s="7"/>
      <c r="L30" s="7"/>
    </row>
    <row r="31" spans="1:12" ht="12.75" thickBot="1" thickTop="1">
      <c r="A31" s="62"/>
      <c r="B31" s="38"/>
      <c r="C31" s="63"/>
      <c r="D31" s="64"/>
      <c r="E31" s="65"/>
      <c r="F31" s="7"/>
      <c r="G31" s="7"/>
      <c r="H31" s="7"/>
      <c r="I31" s="7"/>
      <c r="J31" s="7"/>
      <c r="K31" s="7"/>
      <c r="L31" s="7"/>
    </row>
    <row r="32" spans="1:5" ht="12" thickTop="1">
      <c r="A32" s="20" t="s">
        <v>54</v>
      </c>
      <c r="B32" s="21"/>
      <c r="C32" s="20" t="s">
        <v>58</v>
      </c>
      <c r="D32" s="75"/>
      <c r="E32" s="76"/>
    </row>
    <row r="33" spans="1:5" ht="12">
      <c r="A33" s="23" t="s">
        <v>56</v>
      </c>
      <c r="B33" s="66"/>
      <c r="C33" s="23" t="s">
        <v>57</v>
      </c>
      <c r="D33" s="67"/>
      <c r="E33" s="26"/>
    </row>
    <row r="34" spans="1:8" ht="12" thickBot="1">
      <c r="A34" s="27" t="s">
        <v>55</v>
      </c>
      <c r="B34" s="68"/>
      <c r="C34" s="27" t="s">
        <v>57</v>
      </c>
      <c r="D34" s="69"/>
      <c r="E34" s="30"/>
      <c r="F34" s="31"/>
      <c r="G34" s="31"/>
      <c r="H34" s="31"/>
    </row>
    <row r="35" spans="1:8" ht="12" thickTop="1">
      <c r="A35" s="32"/>
      <c r="B35" s="33"/>
      <c r="C35" s="33"/>
      <c r="D35" s="33"/>
      <c r="E35" s="34"/>
      <c r="F35" s="35"/>
      <c r="G35" s="19"/>
      <c r="H35" s="19"/>
    </row>
    <row r="36" spans="1:8" ht="12">
      <c r="A36" s="23" t="s">
        <v>2</v>
      </c>
      <c r="B36" s="36" t="s">
        <v>3</v>
      </c>
      <c r="C36" s="37"/>
      <c r="D36" s="38"/>
      <c r="E36" s="39">
        <f>SUM(C36*0.52)</f>
        <v>0</v>
      </c>
      <c r="F36" s="35"/>
      <c r="G36" s="19"/>
      <c r="H36" s="19"/>
    </row>
    <row r="37" spans="1:8" ht="12">
      <c r="A37" s="23" t="s">
        <v>38</v>
      </c>
      <c r="B37" s="36" t="s">
        <v>68</v>
      </c>
      <c r="C37" s="41"/>
      <c r="D37" s="38" t="s">
        <v>61</v>
      </c>
      <c r="E37" s="39">
        <f>SUM(C37)</f>
        <v>0</v>
      </c>
      <c r="F37" s="71"/>
      <c r="G37" s="19"/>
      <c r="H37" s="19"/>
    </row>
    <row r="38" spans="1:8" ht="12">
      <c r="A38" s="23" t="s">
        <v>37</v>
      </c>
      <c r="B38" s="36" t="s">
        <v>68</v>
      </c>
      <c r="C38" s="41"/>
      <c r="D38" s="38" t="s">
        <v>62</v>
      </c>
      <c r="E38" s="39">
        <f>SUM(C38)</f>
        <v>0</v>
      </c>
      <c r="F38" s="71"/>
      <c r="G38" s="31"/>
      <c r="H38" s="31"/>
    </row>
    <row r="39" spans="1:8" ht="12">
      <c r="A39" s="23" t="s">
        <v>39</v>
      </c>
      <c r="B39" s="36" t="s">
        <v>31</v>
      </c>
      <c r="C39" s="37"/>
      <c r="D39" s="38" t="s">
        <v>40</v>
      </c>
      <c r="E39" s="39">
        <f>SUM(C39*52)</f>
        <v>0</v>
      </c>
      <c r="F39" s="35"/>
      <c r="G39" s="19"/>
      <c r="H39" s="19"/>
    </row>
    <row r="40" spans="1:8" ht="12">
      <c r="A40" s="23" t="s">
        <v>4</v>
      </c>
      <c r="B40" s="36" t="s">
        <v>31</v>
      </c>
      <c r="C40" s="37"/>
      <c r="D40" s="38"/>
      <c r="E40" s="39">
        <f>SUM(C40*12)</f>
        <v>0</v>
      </c>
      <c r="F40" s="35"/>
      <c r="G40" s="19"/>
      <c r="H40" s="19"/>
    </row>
    <row r="41" spans="1:8" ht="12">
      <c r="A41" s="23" t="s">
        <v>5</v>
      </c>
      <c r="B41" s="36" t="s">
        <v>31</v>
      </c>
      <c r="C41" s="37"/>
      <c r="D41" s="38"/>
      <c r="E41" s="39">
        <f>SUM(C41*15)</f>
        <v>0</v>
      </c>
      <c r="F41" s="35"/>
      <c r="G41" s="19"/>
      <c r="H41" s="19"/>
    </row>
    <row r="42" spans="1:8" ht="12.75" thickBot="1">
      <c r="A42" s="23" t="s">
        <v>7</v>
      </c>
      <c r="B42" s="36" t="s">
        <v>31</v>
      </c>
      <c r="C42" s="40"/>
      <c r="D42" s="38"/>
      <c r="E42" s="39">
        <f>SUM(C42*25)</f>
        <v>0</v>
      </c>
      <c r="F42" s="2"/>
      <c r="G42" s="2"/>
      <c r="H42" s="2"/>
    </row>
    <row r="43" spans="1:8" ht="12.75" thickBot="1">
      <c r="A43" s="23" t="s">
        <v>9</v>
      </c>
      <c r="B43" s="36" t="s">
        <v>34</v>
      </c>
      <c r="C43" s="41"/>
      <c r="D43" s="38" t="s">
        <v>10</v>
      </c>
      <c r="E43" s="39">
        <f>SUM(C43)</f>
        <v>0</v>
      </c>
      <c r="F43" s="72" t="s">
        <v>6</v>
      </c>
      <c r="G43" s="73"/>
      <c r="H43" s="74"/>
    </row>
    <row r="44" spans="1:8" ht="12">
      <c r="A44" s="23" t="s">
        <v>12</v>
      </c>
      <c r="B44" s="36" t="s">
        <v>34</v>
      </c>
      <c r="C44" s="41"/>
      <c r="D44" s="38" t="s">
        <v>13</v>
      </c>
      <c r="E44" s="39">
        <f>SUM(C44)</f>
        <v>0</v>
      </c>
      <c r="F44" s="42" t="s">
        <v>8</v>
      </c>
      <c r="G44" s="43"/>
      <c r="H44" s="43">
        <f>SUM(G44*1.05)</f>
        <v>0</v>
      </c>
    </row>
    <row r="45" spans="1:8" ht="12">
      <c r="A45" s="23" t="s">
        <v>15</v>
      </c>
      <c r="B45" s="36" t="s">
        <v>34</v>
      </c>
      <c r="C45" s="41"/>
      <c r="D45" s="38"/>
      <c r="E45" s="39">
        <f>SUM(C45)</f>
        <v>0</v>
      </c>
      <c r="F45" s="44" t="s">
        <v>11</v>
      </c>
      <c r="G45" s="45"/>
      <c r="H45" s="45">
        <f>SUM(G45*1.07)</f>
        <v>0</v>
      </c>
    </row>
    <row r="46" spans="1:8" ht="12.75" thickBot="1">
      <c r="A46" s="23" t="s">
        <v>59</v>
      </c>
      <c r="B46" s="36" t="s">
        <v>34</v>
      </c>
      <c r="C46" s="41"/>
      <c r="D46" s="38"/>
      <c r="E46" s="39">
        <f>SUM(C46)</f>
        <v>0</v>
      </c>
      <c r="F46" s="46" t="s">
        <v>14</v>
      </c>
      <c r="G46" s="47"/>
      <c r="H46" s="47">
        <f>SUM(G46*1.12)</f>
        <v>0</v>
      </c>
    </row>
    <row r="47" spans="1:8" ht="12.75" thickBot="1">
      <c r="A47" s="23" t="s">
        <v>33</v>
      </c>
      <c r="B47" s="36" t="s">
        <v>36</v>
      </c>
      <c r="C47" s="41"/>
      <c r="D47" s="2" t="s">
        <v>44</v>
      </c>
      <c r="E47" s="39">
        <f>SUM(C47)</f>
        <v>0</v>
      </c>
      <c r="F47" s="48"/>
      <c r="G47" s="49"/>
      <c r="H47" s="50"/>
    </row>
    <row r="48" spans="1:8" ht="12">
      <c r="A48" s="23" t="s">
        <v>17</v>
      </c>
      <c r="B48" s="36" t="s">
        <v>34</v>
      </c>
      <c r="C48" s="41"/>
      <c r="D48" s="38" t="s">
        <v>35</v>
      </c>
      <c r="E48" s="39">
        <f>SUM(C48)</f>
        <v>0</v>
      </c>
      <c r="F48" s="42" t="s">
        <v>16</v>
      </c>
      <c r="G48" s="43"/>
      <c r="H48" s="51">
        <f>SUM(G48/1.05)</f>
        <v>0</v>
      </c>
    </row>
    <row r="49" spans="1:8" ht="12">
      <c r="A49" s="23" t="s">
        <v>19</v>
      </c>
      <c r="B49" s="52" t="s">
        <v>43</v>
      </c>
      <c r="C49" s="41"/>
      <c r="D49" s="2"/>
      <c r="E49" s="53">
        <f>SUM(C49)</f>
        <v>0</v>
      </c>
      <c r="F49" s="44" t="s">
        <v>18</v>
      </c>
      <c r="G49" s="45"/>
      <c r="H49" s="54">
        <f>SUM(G49/1.07)</f>
        <v>0</v>
      </c>
    </row>
    <row r="50" spans="1:8" ht="12.75" thickBot="1">
      <c r="A50" s="32"/>
      <c r="B50" s="52" t="s">
        <v>43</v>
      </c>
      <c r="C50" s="41"/>
      <c r="D50" s="55"/>
      <c r="E50" s="53">
        <f>SUM(C50)</f>
        <v>0</v>
      </c>
      <c r="F50" s="46" t="s">
        <v>20</v>
      </c>
      <c r="G50" s="47"/>
      <c r="H50" s="56">
        <f>SUM(G50/1.12)</f>
        <v>0</v>
      </c>
    </row>
    <row r="51" spans="1:5" ht="12">
      <c r="A51" s="32"/>
      <c r="B51" s="52" t="s">
        <v>43</v>
      </c>
      <c r="C51" s="41"/>
      <c r="D51" s="55"/>
      <c r="E51" s="53">
        <f>SUM(C51)</f>
        <v>0</v>
      </c>
    </row>
    <row r="52" spans="1:8" ht="12">
      <c r="A52" s="32"/>
      <c r="B52" s="52" t="s">
        <v>43</v>
      </c>
      <c r="C52" s="41"/>
      <c r="D52" s="55"/>
      <c r="E52" s="53">
        <f>SUM(C52)</f>
        <v>0</v>
      </c>
      <c r="F52" s="7"/>
      <c r="G52" s="7"/>
      <c r="H52" s="7"/>
    </row>
    <row r="53" spans="1:8" ht="12.75" thickBot="1">
      <c r="A53" s="32"/>
      <c r="B53" s="52" t="s">
        <v>43</v>
      </c>
      <c r="C53" s="41"/>
      <c r="D53" s="55"/>
      <c r="E53" s="53">
        <f>SUM(C53)</f>
        <v>0</v>
      </c>
      <c r="F53" s="7"/>
      <c r="G53" s="7"/>
      <c r="H53" s="7"/>
    </row>
    <row r="54" spans="1:12" ht="13.5" thickBot="1" thickTop="1">
      <c r="A54" s="57"/>
      <c r="B54" s="58"/>
      <c r="C54" s="59"/>
      <c r="D54" s="60" t="s">
        <v>23</v>
      </c>
      <c r="E54" s="61">
        <f>SUM(E36:E53)</f>
        <v>0</v>
      </c>
      <c r="F54" s="7"/>
      <c r="G54" s="7"/>
      <c r="H54" s="7"/>
      <c r="I54" s="7"/>
      <c r="J54" s="7"/>
      <c r="K54" s="7"/>
      <c r="L54" s="7"/>
    </row>
    <row r="55" spans="1:12" ht="13.5" thickBot="1" thickTop="1">
      <c r="A55" s="62"/>
      <c r="B55" s="38"/>
      <c r="C55" s="63"/>
      <c r="D55" s="64"/>
      <c r="E55" s="65"/>
      <c r="F55" s="7"/>
      <c r="G55" s="7"/>
      <c r="H55" s="7"/>
      <c r="I55" s="7"/>
      <c r="J55" s="7"/>
      <c r="K55" s="7"/>
      <c r="L55" s="7"/>
    </row>
    <row r="56" spans="1:5" ht="12.75" thickTop="1">
      <c r="A56" s="20" t="s">
        <v>54</v>
      </c>
      <c r="B56" s="21"/>
      <c r="C56" s="20" t="s">
        <v>58</v>
      </c>
      <c r="D56" s="75"/>
      <c r="E56" s="76"/>
    </row>
    <row r="57" spans="1:5" ht="12">
      <c r="A57" s="23" t="s">
        <v>56</v>
      </c>
      <c r="B57" s="66"/>
      <c r="C57" s="23" t="s">
        <v>57</v>
      </c>
      <c r="D57" s="67"/>
      <c r="E57" s="26"/>
    </row>
    <row r="58" spans="1:8" ht="12.75" thickBot="1">
      <c r="A58" s="27" t="s">
        <v>55</v>
      </c>
      <c r="B58" s="68"/>
      <c r="C58" s="27" t="s">
        <v>57</v>
      </c>
      <c r="D58" s="69"/>
      <c r="E58" s="30"/>
      <c r="F58" s="31"/>
      <c r="G58" s="31"/>
      <c r="H58" s="31"/>
    </row>
    <row r="59" spans="1:8" ht="12.75" thickTop="1">
      <c r="A59" s="32"/>
      <c r="B59" s="33"/>
      <c r="C59" s="33"/>
      <c r="D59" s="33"/>
      <c r="E59" s="34"/>
      <c r="F59" s="35"/>
      <c r="G59" s="19"/>
      <c r="H59" s="19"/>
    </row>
    <row r="60" spans="1:8" ht="12">
      <c r="A60" s="23" t="s">
        <v>2</v>
      </c>
      <c r="B60" s="36" t="s">
        <v>3</v>
      </c>
      <c r="C60" s="37"/>
      <c r="D60" s="38"/>
      <c r="E60" s="39">
        <f>SUM(C60*0.52)</f>
        <v>0</v>
      </c>
      <c r="F60" s="35"/>
      <c r="G60" s="19"/>
      <c r="H60" s="19"/>
    </row>
    <row r="61" spans="1:8" ht="12">
      <c r="A61" s="23" t="s">
        <v>38</v>
      </c>
      <c r="B61" s="36" t="s">
        <v>68</v>
      </c>
      <c r="C61" s="41"/>
      <c r="D61" s="38" t="s">
        <v>61</v>
      </c>
      <c r="E61" s="39">
        <f>SUM(C61)</f>
        <v>0</v>
      </c>
      <c r="F61" s="71"/>
      <c r="G61" s="19"/>
      <c r="H61" s="19"/>
    </row>
    <row r="62" spans="1:8" ht="12">
      <c r="A62" s="23" t="s">
        <v>37</v>
      </c>
      <c r="B62" s="36" t="s">
        <v>68</v>
      </c>
      <c r="C62" s="41"/>
      <c r="D62" s="38" t="s">
        <v>62</v>
      </c>
      <c r="E62" s="39">
        <f>SUM(C62)</f>
        <v>0</v>
      </c>
      <c r="F62" s="71"/>
      <c r="G62" s="31"/>
      <c r="H62" s="31"/>
    </row>
    <row r="63" spans="1:8" ht="12">
      <c r="A63" s="23" t="s">
        <v>39</v>
      </c>
      <c r="B63" s="36" t="s">
        <v>31</v>
      </c>
      <c r="C63" s="37"/>
      <c r="D63" s="38" t="s">
        <v>40</v>
      </c>
      <c r="E63" s="39">
        <f>SUM(C63*52)</f>
        <v>0</v>
      </c>
      <c r="F63" s="35"/>
      <c r="G63" s="19"/>
      <c r="H63" s="19"/>
    </row>
    <row r="64" spans="1:8" ht="12">
      <c r="A64" s="23" t="s">
        <v>4</v>
      </c>
      <c r="B64" s="36" t="s">
        <v>31</v>
      </c>
      <c r="C64" s="37"/>
      <c r="D64" s="38"/>
      <c r="E64" s="39">
        <f>SUM(C64*12)</f>
        <v>0</v>
      </c>
      <c r="F64" s="35"/>
      <c r="G64" s="19"/>
      <c r="H64" s="19"/>
    </row>
    <row r="65" spans="1:8" ht="12">
      <c r="A65" s="23" t="s">
        <v>5</v>
      </c>
      <c r="B65" s="36" t="s">
        <v>31</v>
      </c>
      <c r="C65" s="37"/>
      <c r="D65" s="38"/>
      <c r="E65" s="39">
        <f>SUM(C65*15)</f>
        <v>0</v>
      </c>
      <c r="F65" s="35"/>
      <c r="G65" s="19"/>
      <c r="H65" s="19"/>
    </row>
    <row r="66" spans="1:8" ht="12.75" thickBot="1">
      <c r="A66" s="23" t="s">
        <v>7</v>
      </c>
      <c r="B66" s="36" t="s">
        <v>31</v>
      </c>
      <c r="C66" s="40"/>
      <c r="D66" s="38"/>
      <c r="E66" s="39">
        <f>SUM(C66*25)</f>
        <v>0</v>
      </c>
      <c r="F66" s="2"/>
      <c r="G66" s="2"/>
      <c r="H66" s="2"/>
    </row>
    <row r="67" spans="1:8" ht="12.75" thickBot="1">
      <c r="A67" s="23" t="s">
        <v>9</v>
      </c>
      <c r="B67" s="36" t="s">
        <v>34</v>
      </c>
      <c r="C67" s="41"/>
      <c r="D67" s="38" t="s">
        <v>10</v>
      </c>
      <c r="E67" s="39">
        <f>SUM(C67)</f>
        <v>0</v>
      </c>
      <c r="F67" s="72" t="s">
        <v>6</v>
      </c>
      <c r="G67" s="73"/>
      <c r="H67" s="74"/>
    </row>
    <row r="68" spans="1:8" ht="12">
      <c r="A68" s="23" t="s">
        <v>12</v>
      </c>
      <c r="B68" s="36" t="s">
        <v>34</v>
      </c>
      <c r="C68" s="41"/>
      <c r="D68" s="38" t="s">
        <v>13</v>
      </c>
      <c r="E68" s="39">
        <f>SUM(C68)</f>
        <v>0</v>
      </c>
      <c r="F68" s="42" t="s">
        <v>8</v>
      </c>
      <c r="G68" s="43"/>
      <c r="H68" s="43">
        <f>SUM(G68*1.05)</f>
        <v>0</v>
      </c>
    </row>
    <row r="69" spans="1:8" ht="12">
      <c r="A69" s="23" t="s">
        <v>15</v>
      </c>
      <c r="B69" s="36" t="s">
        <v>34</v>
      </c>
      <c r="C69" s="41"/>
      <c r="D69" s="38"/>
      <c r="E69" s="39">
        <f>SUM(C69)</f>
        <v>0</v>
      </c>
      <c r="F69" s="44" t="s">
        <v>11</v>
      </c>
      <c r="G69" s="45"/>
      <c r="H69" s="45">
        <f>SUM(G69*1.07)</f>
        <v>0</v>
      </c>
    </row>
    <row r="70" spans="1:8" ht="12.75" thickBot="1">
      <c r="A70" s="23" t="s">
        <v>59</v>
      </c>
      <c r="B70" s="36" t="s">
        <v>34</v>
      </c>
      <c r="C70" s="41"/>
      <c r="D70" s="38"/>
      <c r="E70" s="39">
        <f>SUM(C70)</f>
        <v>0</v>
      </c>
      <c r="F70" s="46" t="s">
        <v>14</v>
      </c>
      <c r="G70" s="47"/>
      <c r="H70" s="47">
        <f>SUM(G70*1.12)</f>
        <v>0</v>
      </c>
    </row>
    <row r="71" spans="1:8" ht="12.75" thickBot="1">
      <c r="A71" s="23" t="s">
        <v>33</v>
      </c>
      <c r="B71" s="36" t="s">
        <v>36</v>
      </c>
      <c r="C71" s="41"/>
      <c r="D71" s="2" t="s">
        <v>44</v>
      </c>
      <c r="E71" s="39">
        <f>SUM(C71)</f>
        <v>0</v>
      </c>
      <c r="F71" s="48"/>
      <c r="G71" s="49"/>
      <c r="H71" s="50"/>
    </row>
    <row r="72" spans="1:8" ht="12">
      <c r="A72" s="23" t="s">
        <v>17</v>
      </c>
      <c r="B72" s="36" t="s">
        <v>34</v>
      </c>
      <c r="C72" s="41"/>
      <c r="D72" s="38" t="s">
        <v>35</v>
      </c>
      <c r="E72" s="39">
        <f>SUM(C72)</f>
        <v>0</v>
      </c>
      <c r="F72" s="42" t="s">
        <v>16</v>
      </c>
      <c r="G72" s="43"/>
      <c r="H72" s="51">
        <f>SUM(G72/1.05)</f>
        <v>0</v>
      </c>
    </row>
    <row r="73" spans="1:8" ht="12">
      <c r="A73" s="23" t="s">
        <v>19</v>
      </c>
      <c r="B73" s="52" t="s">
        <v>43</v>
      </c>
      <c r="C73" s="41"/>
      <c r="D73" s="2"/>
      <c r="E73" s="53">
        <f>SUM(C73)</f>
        <v>0</v>
      </c>
      <c r="F73" s="44" t="s">
        <v>18</v>
      </c>
      <c r="G73" s="45"/>
      <c r="H73" s="54">
        <f>SUM(G73/1.07)</f>
        <v>0</v>
      </c>
    </row>
    <row r="74" spans="1:8" ht="12.75" thickBot="1">
      <c r="A74" s="32"/>
      <c r="B74" s="52" t="s">
        <v>43</v>
      </c>
      <c r="C74" s="41"/>
      <c r="D74" s="55"/>
      <c r="E74" s="53">
        <f>SUM(C74)</f>
        <v>0</v>
      </c>
      <c r="F74" s="46" t="s">
        <v>20</v>
      </c>
      <c r="G74" s="47"/>
      <c r="H74" s="56">
        <f>SUM(G74/1.12)</f>
        <v>0</v>
      </c>
    </row>
    <row r="75" spans="1:5" ht="12">
      <c r="A75" s="32"/>
      <c r="B75" s="52" t="s">
        <v>43</v>
      </c>
      <c r="C75" s="41"/>
      <c r="D75" s="55"/>
      <c r="E75" s="53">
        <f>SUM(C75)</f>
        <v>0</v>
      </c>
    </row>
    <row r="76" spans="1:8" ht="12">
      <c r="A76" s="32"/>
      <c r="B76" s="52" t="s">
        <v>43</v>
      </c>
      <c r="C76" s="41"/>
      <c r="D76" s="55"/>
      <c r="E76" s="53">
        <f>SUM(C76)</f>
        <v>0</v>
      </c>
      <c r="F76" s="7"/>
      <c r="G76" s="7"/>
      <c r="H76" s="7"/>
    </row>
    <row r="77" spans="1:8" ht="12.75" thickBot="1">
      <c r="A77" s="32"/>
      <c r="B77" s="52" t="s">
        <v>43</v>
      </c>
      <c r="C77" s="41"/>
      <c r="D77" s="55"/>
      <c r="E77" s="53">
        <f>SUM(C77)</f>
        <v>0</v>
      </c>
      <c r="F77" s="7"/>
      <c r="G77" s="7"/>
      <c r="H77" s="7"/>
    </row>
    <row r="78" spans="1:12" ht="13.5" thickBot="1" thickTop="1">
      <c r="A78" s="57"/>
      <c r="B78" s="58"/>
      <c r="C78" s="59"/>
      <c r="D78" s="60" t="s">
        <v>24</v>
      </c>
      <c r="E78" s="61">
        <f>SUM(E60:E77)</f>
        <v>0</v>
      </c>
      <c r="F78" s="7"/>
      <c r="G78" s="7"/>
      <c r="H78" s="7"/>
      <c r="I78" s="7"/>
      <c r="J78" s="7"/>
      <c r="K78" s="7"/>
      <c r="L78" s="7"/>
    </row>
    <row r="79" spans="1:12" ht="13.5" thickBot="1" thickTop="1">
      <c r="A79" s="62"/>
      <c r="B79" s="38"/>
      <c r="C79" s="63"/>
      <c r="D79" s="64"/>
      <c r="E79" s="65"/>
      <c r="F79" s="7"/>
      <c r="G79" s="7"/>
      <c r="H79" s="7"/>
      <c r="I79" s="7"/>
      <c r="J79" s="7"/>
      <c r="K79" s="7"/>
      <c r="L79" s="7"/>
    </row>
    <row r="80" spans="1:5" ht="12.75" thickTop="1">
      <c r="A80" s="20" t="s">
        <v>54</v>
      </c>
      <c r="B80" s="21"/>
      <c r="C80" s="20" t="s">
        <v>58</v>
      </c>
      <c r="D80" s="75"/>
      <c r="E80" s="76"/>
    </row>
    <row r="81" spans="1:5" ht="12">
      <c r="A81" s="23" t="s">
        <v>56</v>
      </c>
      <c r="B81" s="66"/>
      <c r="C81" s="23" t="s">
        <v>57</v>
      </c>
      <c r="D81" s="67"/>
      <c r="E81" s="26"/>
    </row>
    <row r="82" spans="1:8" ht="12.75" thickBot="1">
      <c r="A82" s="27" t="s">
        <v>55</v>
      </c>
      <c r="B82" s="68"/>
      <c r="C82" s="27" t="s">
        <v>57</v>
      </c>
      <c r="D82" s="69"/>
      <c r="E82" s="30"/>
      <c r="F82" s="31"/>
      <c r="G82" s="31"/>
      <c r="H82" s="31"/>
    </row>
    <row r="83" spans="1:8" ht="12.75" thickTop="1">
      <c r="A83" s="32"/>
      <c r="B83" s="33"/>
      <c r="C83" s="33"/>
      <c r="D83" s="33"/>
      <c r="E83" s="34"/>
      <c r="F83" s="35"/>
      <c r="G83" s="19"/>
      <c r="H83" s="19"/>
    </row>
    <row r="84" spans="1:8" ht="12">
      <c r="A84" s="23" t="s">
        <v>2</v>
      </c>
      <c r="B84" s="36" t="s">
        <v>3</v>
      </c>
      <c r="C84" s="37"/>
      <c r="D84" s="38"/>
      <c r="E84" s="39">
        <f>SUM(C84*0.52)</f>
        <v>0</v>
      </c>
      <c r="F84" s="35"/>
      <c r="G84" s="19"/>
      <c r="H84" s="19"/>
    </row>
    <row r="85" spans="1:8" ht="12">
      <c r="A85" s="23" t="s">
        <v>38</v>
      </c>
      <c r="B85" s="36" t="s">
        <v>68</v>
      </c>
      <c r="C85" s="41"/>
      <c r="D85" s="38" t="s">
        <v>61</v>
      </c>
      <c r="E85" s="39">
        <f>SUM(C85)</f>
        <v>0</v>
      </c>
      <c r="F85" s="71"/>
      <c r="G85" s="19"/>
      <c r="H85" s="19"/>
    </row>
    <row r="86" spans="1:8" ht="12">
      <c r="A86" s="23" t="s">
        <v>37</v>
      </c>
      <c r="B86" s="36" t="s">
        <v>68</v>
      </c>
      <c r="C86" s="41"/>
      <c r="D86" s="38" t="s">
        <v>62</v>
      </c>
      <c r="E86" s="39">
        <f>SUM(C86)</f>
        <v>0</v>
      </c>
      <c r="F86" s="71"/>
      <c r="G86" s="31"/>
      <c r="H86" s="31"/>
    </row>
    <row r="87" spans="1:8" ht="12">
      <c r="A87" s="23" t="s">
        <v>39</v>
      </c>
      <c r="B87" s="36" t="s">
        <v>31</v>
      </c>
      <c r="C87" s="37"/>
      <c r="D87" s="38" t="s">
        <v>40</v>
      </c>
      <c r="E87" s="39">
        <f>SUM(C87*52)</f>
        <v>0</v>
      </c>
      <c r="F87" s="35"/>
      <c r="G87" s="19"/>
      <c r="H87" s="19"/>
    </row>
    <row r="88" spans="1:8" ht="12">
      <c r="A88" s="23" t="s">
        <v>4</v>
      </c>
      <c r="B88" s="36" t="s">
        <v>31</v>
      </c>
      <c r="C88" s="37"/>
      <c r="D88" s="38"/>
      <c r="E88" s="39">
        <f>SUM(C88*12)</f>
        <v>0</v>
      </c>
      <c r="F88" s="35"/>
      <c r="G88" s="19"/>
      <c r="H88" s="19"/>
    </row>
    <row r="89" spans="1:8" ht="12">
      <c r="A89" s="23" t="s">
        <v>5</v>
      </c>
      <c r="B89" s="36" t="s">
        <v>31</v>
      </c>
      <c r="C89" s="37"/>
      <c r="D89" s="38"/>
      <c r="E89" s="39">
        <f>SUM(C89*15)</f>
        <v>0</v>
      </c>
      <c r="F89" s="35"/>
      <c r="G89" s="19"/>
      <c r="H89" s="19"/>
    </row>
    <row r="90" spans="1:8" ht="12.75" thickBot="1">
      <c r="A90" s="23" t="s">
        <v>7</v>
      </c>
      <c r="B90" s="36" t="s">
        <v>31</v>
      </c>
      <c r="C90" s="40"/>
      <c r="D90" s="38"/>
      <c r="E90" s="39">
        <f>SUM(C90*25)</f>
        <v>0</v>
      </c>
      <c r="F90" s="2"/>
      <c r="G90" s="2"/>
      <c r="H90" s="2"/>
    </row>
    <row r="91" spans="1:8" ht="12.75" thickBot="1">
      <c r="A91" s="23" t="s">
        <v>9</v>
      </c>
      <c r="B91" s="36" t="s">
        <v>34</v>
      </c>
      <c r="C91" s="41"/>
      <c r="D91" s="38" t="s">
        <v>10</v>
      </c>
      <c r="E91" s="39">
        <f>SUM(C91)</f>
        <v>0</v>
      </c>
      <c r="F91" s="72" t="s">
        <v>6</v>
      </c>
      <c r="G91" s="73"/>
      <c r="H91" s="74"/>
    </row>
    <row r="92" spans="1:8" ht="12">
      <c r="A92" s="23" t="s">
        <v>12</v>
      </c>
      <c r="B92" s="36" t="s">
        <v>34</v>
      </c>
      <c r="C92" s="41"/>
      <c r="D92" s="38" t="s">
        <v>13</v>
      </c>
      <c r="E92" s="39">
        <f>SUM(C92)</f>
        <v>0</v>
      </c>
      <c r="F92" s="42" t="s">
        <v>8</v>
      </c>
      <c r="G92" s="43"/>
      <c r="H92" s="43">
        <f>SUM(G92*1.05)</f>
        <v>0</v>
      </c>
    </row>
    <row r="93" spans="1:8" ht="12">
      <c r="A93" s="23" t="s">
        <v>15</v>
      </c>
      <c r="B93" s="36" t="s">
        <v>34</v>
      </c>
      <c r="C93" s="41"/>
      <c r="D93" s="38"/>
      <c r="E93" s="39">
        <f>SUM(C93)</f>
        <v>0</v>
      </c>
      <c r="F93" s="44" t="s">
        <v>11</v>
      </c>
      <c r="G93" s="45"/>
      <c r="H93" s="45">
        <f>SUM(G93*1.07)</f>
        <v>0</v>
      </c>
    </row>
    <row r="94" spans="1:8" ht="12.75" thickBot="1">
      <c r="A94" s="23" t="s">
        <v>59</v>
      </c>
      <c r="B94" s="36" t="s">
        <v>34</v>
      </c>
      <c r="C94" s="41"/>
      <c r="D94" s="38"/>
      <c r="E94" s="39">
        <f>SUM(C94)</f>
        <v>0</v>
      </c>
      <c r="F94" s="46" t="s">
        <v>14</v>
      </c>
      <c r="G94" s="47"/>
      <c r="H94" s="47">
        <f>SUM(G94*1.12)</f>
        <v>0</v>
      </c>
    </row>
    <row r="95" spans="1:8" ht="12.75" thickBot="1">
      <c r="A95" s="23" t="s">
        <v>33</v>
      </c>
      <c r="B95" s="36" t="s">
        <v>36</v>
      </c>
      <c r="C95" s="41"/>
      <c r="D95" s="2" t="s">
        <v>44</v>
      </c>
      <c r="E95" s="39">
        <f>SUM(C95)</f>
        <v>0</v>
      </c>
      <c r="F95" s="48"/>
      <c r="G95" s="49"/>
      <c r="H95" s="50"/>
    </row>
    <row r="96" spans="1:8" ht="12">
      <c r="A96" s="23" t="s">
        <v>17</v>
      </c>
      <c r="B96" s="36" t="s">
        <v>34</v>
      </c>
      <c r="C96" s="41"/>
      <c r="D96" s="38" t="s">
        <v>35</v>
      </c>
      <c r="E96" s="39">
        <f>SUM(C96)</f>
        <v>0</v>
      </c>
      <c r="F96" s="42" t="s">
        <v>16</v>
      </c>
      <c r="G96" s="43"/>
      <c r="H96" s="51">
        <f>SUM(G96/1.05)</f>
        <v>0</v>
      </c>
    </row>
    <row r="97" spans="1:8" ht="12">
      <c r="A97" s="23" t="s">
        <v>19</v>
      </c>
      <c r="B97" s="52" t="s">
        <v>43</v>
      </c>
      <c r="C97" s="41"/>
      <c r="D97" s="2"/>
      <c r="E97" s="53">
        <f>SUM(C97)</f>
        <v>0</v>
      </c>
      <c r="F97" s="44" t="s">
        <v>18</v>
      </c>
      <c r="G97" s="45"/>
      <c r="H97" s="54">
        <f>SUM(G97/1.07)</f>
        <v>0</v>
      </c>
    </row>
    <row r="98" spans="1:8" ht="12.75" thickBot="1">
      <c r="A98" s="32"/>
      <c r="B98" s="52" t="s">
        <v>43</v>
      </c>
      <c r="C98" s="41"/>
      <c r="D98" s="55"/>
      <c r="E98" s="53">
        <f>SUM(C98)</f>
        <v>0</v>
      </c>
      <c r="F98" s="46" t="s">
        <v>20</v>
      </c>
      <c r="G98" s="47"/>
      <c r="H98" s="56">
        <f>SUM(G98/1.12)</f>
        <v>0</v>
      </c>
    </row>
    <row r="99" spans="1:5" ht="12">
      <c r="A99" s="32"/>
      <c r="B99" s="52" t="s">
        <v>43</v>
      </c>
      <c r="C99" s="41"/>
      <c r="D99" s="55"/>
      <c r="E99" s="53">
        <f>SUM(C99)</f>
        <v>0</v>
      </c>
    </row>
    <row r="100" spans="1:8" ht="12">
      <c r="A100" s="32"/>
      <c r="B100" s="52" t="s">
        <v>43</v>
      </c>
      <c r="C100" s="41"/>
      <c r="D100" s="55"/>
      <c r="E100" s="53">
        <f>SUM(C100)</f>
        <v>0</v>
      </c>
      <c r="F100" s="7"/>
      <c r="G100" s="7"/>
      <c r="H100" s="7"/>
    </row>
    <row r="101" spans="1:8" ht="12.75" thickBot="1">
      <c r="A101" s="32"/>
      <c r="B101" s="52" t="s">
        <v>43</v>
      </c>
      <c r="C101" s="41"/>
      <c r="D101" s="55"/>
      <c r="E101" s="53">
        <f>SUM(C101)</f>
        <v>0</v>
      </c>
      <c r="F101" s="7"/>
      <c r="G101" s="7"/>
      <c r="H101" s="7"/>
    </row>
    <row r="102" spans="1:12" ht="13.5" thickBot="1" thickTop="1">
      <c r="A102" s="57"/>
      <c r="B102" s="58"/>
      <c r="C102" s="59"/>
      <c r="D102" s="60" t="s">
        <v>27</v>
      </c>
      <c r="E102" s="61">
        <f>SUM(E84:E101)</f>
        <v>0</v>
      </c>
      <c r="F102" s="7"/>
      <c r="G102" s="7"/>
      <c r="H102" s="7"/>
      <c r="I102" s="7"/>
      <c r="J102" s="7"/>
      <c r="K102" s="7"/>
      <c r="L102" s="7"/>
    </row>
    <row r="103" spans="1:12" ht="13.5" thickBot="1" thickTop="1">
      <c r="A103" s="62"/>
      <c r="B103" s="38"/>
      <c r="C103" s="63"/>
      <c r="D103" s="64"/>
      <c r="E103" s="65"/>
      <c r="F103" s="7"/>
      <c r="G103" s="7"/>
      <c r="H103" s="7"/>
      <c r="I103" s="7"/>
      <c r="J103" s="7"/>
      <c r="K103" s="7"/>
      <c r="L103" s="7"/>
    </row>
    <row r="104" spans="1:5" ht="12.75" thickTop="1">
      <c r="A104" s="20" t="s">
        <v>54</v>
      </c>
      <c r="B104" s="21"/>
      <c r="C104" s="20" t="s">
        <v>58</v>
      </c>
      <c r="D104" s="75"/>
      <c r="E104" s="76"/>
    </row>
    <row r="105" spans="1:5" ht="12">
      <c r="A105" s="23" t="s">
        <v>56</v>
      </c>
      <c r="B105" s="66"/>
      <c r="C105" s="23" t="s">
        <v>57</v>
      </c>
      <c r="D105" s="67"/>
      <c r="E105" s="26"/>
    </row>
    <row r="106" spans="1:8" ht="12.75" thickBot="1">
      <c r="A106" s="27" t="s">
        <v>55</v>
      </c>
      <c r="B106" s="68"/>
      <c r="C106" s="27" t="s">
        <v>57</v>
      </c>
      <c r="D106" s="69"/>
      <c r="E106" s="30"/>
      <c r="F106" s="31"/>
      <c r="G106" s="31"/>
      <c r="H106" s="31"/>
    </row>
    <row r="107" spans="1:8" ht="12.75" thickTop="1">
      <c r="A107" s="32"/>
      <c r="B107" s="33"/>
      <c r="C107" s="33"/>
      <c r="D107" s="33"/>
      <c r="E107" s="34"/>
      <c r="F107" s="35"/>
      <c r="G107" s="19"/>
      <c r="H107" s="19"/>
    </row>
    <row r="108" spans="1:8" ht="12">
      <c r="A108" s="23" t="s">
        <v>2</v>
      </c>
      <c r="B108" s="36" t="s">
        <v>3</v>
      </c>
      <c r="C108" s="37"/>
      <c r="D108" s="38"/>
      <c r="E108" s="39">
        <f>SUM(C108*0.52)</f>
        <v>0</v>
      </c>
      <c r="F108" s="35"/>
      <c r="G108" s="19"/>
      <c r="H108" s="19"/>
    </row>
    <row r="109" spans="1:8" ht="12">
      <c r="A109" s="23" t="s">
        <v>38</v>
      </c>
      <c r="B109" s="36" t="s">
        <v>68</v>
      </c>
      <c r="C109" s="41"/>
      <c r="D109" s="38" t="s">
        <v>61</v>
      </c>
      <c r="E109" s="39">
        <f>SUM(C109)</f>
        <v>0</v>
      </c>
      <c r="F109" s="71"/>
      <c r="G109" s="19"/>
      <c r="H109" s="19"/>
    </row>
    <row r="110" spans="1:8" ht="12">
      <c r="A110" s="23" t="s">
        <v>37</v>
      </c>
      <c r="B110" s="36" t="s">
        <v>68</v>
      </c>
      <c r="C110" s="41"/>
      <c r="D110" s="38" t="s">
        <v>62</v>
      </c>
      <c r="E110" s="39">
        <f>SUM(C110)</f>
        <v>0</v>
      </c>
      <c r="F110" s="71"/>
      <c r="G110" s="31"/>
      <c r="H110" s="31"/>
    </row>
    <row r="111" spans="1:8" ht="12">
      <c r="A111" s="23" t="s">
        <v>39</v>
      </c>
      <c r="B111" s="36" t="s">
        <v>31</v>
      </c>
      <c r="C111" s="37"/>
      <c r="D111" s="38" t="s">
        <v>40</v>
      </c>
      <c r="E111" s="39">
        <f>SUM(C111*52)</f>
        <v>0</v>
      </c>
      <c r="F111" s="35"/>
      <c r="G111" s="19"/>
      <c r="H111" s="19"/>
    </row>
    <row r="112" spans="1:8" ht="12">
      <c r="A112" s="23" t="s">
        <v>4</v>
      </c>
      <c r="B112" s="36" t="s">
        <v>31</v>
      </c>
      <c r="C112" s="37"/>
      <c r="D112" s="38"/>
      <c r="E112" s="39">
        <f>SUM(C112*12)</f>
        <v>0</v>
      </c>
      <c r="F112" s="35"/>
      <c r="G112" s="19"/>
      <c r="H112" s="19"/>
    </row>
    <row r="113" spans="1:8" ht="12">
      <c r="A113" s="23" t="s">
        <v>5</v>
      </c>
      <c r="B113" s="36" t="s">
        <v>31</v>
      </c>
      <c r="C113" s="37"/>
      <c r="D113" s="38"/>
      <c r="E113" s="39">
        <f>SUM(C113*15)</f>
        <v>0</v>
      </c>
      <c r="F113" s="35"/>
      <c r="G113" s="19"/>
      <c r="H113" s="19"/>
    </row>
    <row r="114" spans="1:8" ht="12.75" thickBot="1">
      <c r="A114" s="23" t="s">
        <v>7</v>
      </c>
      <c r="B114" s="36" t="s">
        <v>31</v>
      </c>
      <c r="C114" s="40"/>
      <c r="D114" s="38"/>
      <c r="E114" s="39">
        <f>SUM(C114*25)</f>
        <v>0</v>
      </c>
      <c r="F114" s="2"/>
      <c r="G114" s="2"/>
      <c r="H114" s="2"/>
    </row>
    <row r="115" spans="1:8" ht="12.75" thickBot="1">
      <c r="A115" s="23" t="s">
        <v>9</v>
      </c>
      <c r="B115" s="36" t="s">
        <v>34</v>
      </c>
      <c r="C115" s="41"/>
      <c r="D115" s="38" t="s">
        <v>10</v>
      </c>
      <c r="E115" s="39">
        <f>SUM(C115)</f>
        <v>0</v>
      </c>
      <c r="F115" s="72" t="s">
        <v>6</v>
      </c>
      <c r="G115" s="73"/>
      <c r="H115" s="74"/>
    </row>
    <row r="116" spans="1:8" ht="12">
      <c r="A116" s="23" t="s">
        <v>12</v>
      </c>
      <c r="B116" s="36" t="s">
        <v>34</v>
      </c>
      <c r="C116" s="41"/>
      <c r="D116" s="38" t="s">
        <v>13</v>
      </c>
      <c r="E116" s="39">
        <f>SUM(C116)</f>
        <v>0</v>
      </c>
      <c r="F116" s="42" t="s">
        <v>8</v>
      </c>
      <c r="G116" s="43"/>
      <c r="H116" s="43">
        <f>SUM(G116*1.05)</f>
        <v>0</v>
      </c>
    </row>
    <row r="117" spans="1:8" ht="12">
      <c r="A117" s="23" t="s">
        <v>15</v>
      </c>
      <c r="B117" s="36" t="s">
        <v>34</v>
      </c>
      <c r="C117" s="41"/>
      <c r="D117" s="38"/>
      <c r="E117" s="39">
        <f>SUM(C117)</f>
        <v>0</v>
      </c>
      <c r="F117" s="44" t="s">
        <v>11</v>
      </c>
      <c r="G117" s="45"/>
      <c r="H117" s="45">
        <f>SUM(G117*1.07)</f>
        <v>0</v>
      </c>
    </row>
    <row r="118" spans="1:8" ht="12.75" thickBot="1">
      <c r="A118" s="23" t="s">
        <v>59</v>
      </c>
      <c r="B118" s="36" t="s">
        <v>34</v>
      </c>
      <c r="C118" s="41"/>
      <c r="D118" s="38"/>
      <c r="E118" s="39">
        <f>SUM(C118)</f>
        <v>0</v>
      </c>
      <c r="F118" s="46" t="s">
        <v>14</v>
      </c>
      <c r="G118" s="47"/>
      <c r="H118" s="47">
        <f>SUM(G118*1.12)</f>
        <v>0</v>
      </c>
    </row>
    <row r="119" spans="1:8" ht="12.75" thickBot="1">
      <c r="A119" s="23" t="s">
        <v>33</v>
      </c>
      <c r="B119" s="36" t="s">
        <v>36</v>
      </c>
      <c r="C119" s="41"/>
      <c r="D119" s="2" t="s">
        <v>44</v>
      </c>
      <c r="E119" s="39">
        <f>SUM(C119)</f>
        <v>0</v>
      </c>
      <c r="F119" s="48"/>
      <c r="G119" s="49"/>
      <c r="H119" s="50"/>
    </row>
    <row r="120" spans="1:8" ht="12">
      <c r="A120" s="23" t="s">
        <v>17</v>
      </c>
      <c r="B120" s="36" t="s">
        <v>34</v>
      </c>
      <c r="C120" s="41"/>
      <c r="D120" s="38" t="s">
        <v>35</v>
      </c>
      <c r="E120" s="39">
        <f>SUM(C120)</f>
        <v>0</v>
      </c>
      <c r="F120" s="42" t="s">
        <v>16</v>
      </c>
      <c r="G120" s="43"/>
      <c r="H120" s="51">
        <f>SUM(G120/1.05)</f>
        <v>0</v>
      </c>
    </row>
    <row r="121" spans="1:8" ht="12">
      <c r="A121" s="23" t="s">
        <v>19</v>
      </c>
      <c r="B121" s="52" t="s">
        <v>43</v>
      </c>
      <c r="C121" s="41"/>
      <c r="D121" s="2"/>
      <c r="E121" s="53">
        <f>SUM(C121)</f>
        <v>0</v>
      </c>
      <c r="F121" s="44" t="s">
        <v>18</v>
      </c>
      <c r="G121" s="45"/>
      <c r="H121" s="54">
        <f>SUM(G121/1.07)</f>
        <v>0</v>
      </c>
    </row>
    <row r="122" spans="1:8" ht="12.75" thickBot="1">
      <c r="A122" s="32"/>
      <c r="B122" s="52" t="s">
        <v>43</v>
      </c>
      <c r="C122" s="41"/>
      <c r="D122" s="55"/>
      <c r="E122" s="53">
        <f>SUM(C122)</f>
        <v>0</v>
      </c>
      <c r="F122" s="46" t="s">
        <v>20</v>
      </c>
      <c r="G122" s="47"/>
      <c r="H122" s="56">
        <f>SUM(G122/1.12)</f>
        <v>0</v>
      </c>
    </row>
    <row r="123" spans="1:5" ht="12">
      <c r="A123" s="32"/>
      <c r="B123" s="52" t="s">
        <v>43</v>
      </c>
      <c r="C123" s="41"/>
      <c r="D123" s="55"/>
      <c r="E123" s="53">
        <f>SUM(C123)</f>
        <v>0</v>
      </c>
    </row>
    <row r="124" spans="1:8" ht="12">
      <c r="A124" s="32"/>
      <c r="B124" s="52" t="s">
        <v>43</v>
      </c>
      <c r="C124" s="41"/>
      <c r="D124" s="55"/>
      <c r="E124" s="53">
        <f>SUM(C124)</f>
        <v>0</v>
      </c>
      <c r="F124" s="7"/>
      <c r="G124" s="7"/>
      <c r="H124" s="7"/>
    </row>
    <row r="125" spans="1:8" ht="12.75" thickBot="1">
      <c r="A125" s="32"/>
      <c r="B125" s="52" t="s">
        <v>43</v>
      </c>
      <c r="C125" s="41"/>
      <c r="D125" s="55"/>
      <c r="E125" s="53">
        <f>SUM(C125)</f>
        <v>0</v>
      </c>
      <c r="F125" s="7"/>
      <c r="G125" s="7"/>
      <c r="H125" s="7"/>
    </row>
    <row r="126" spans="1:12" ht="13.5" thickBot="1" thickTop="1">
      <c r="A126" s="57"/>
      <c r="B126" s="58"/>
      <c r="C126" s="59"/>
      <c r="D126" s="60" t="s">
        <v>28</v>
      </c>
      <c r="E126" s="61">
        <f>SUM(E108:E125)</f>
        <v>0</v>
      </c>
      <c r="F126" s="7"/>
      <c r="G126" s="7"/>
      <c r="H126" s="7"/>
      <c r="I126" s="7"/>
      <c r="J126" s="7"/>
      <c r="K126" s="7"/>
      <c r="L126" s="7"/>
    </row>
    <row r="127" spans="1:12" ht="13.5" thickBot="1" thickTop="1">
      <c r="A127" s="62"/>
      <c r="B127" s="38"/>
      <c r="C127" s="63"/>
      <c r="D127" s="64"/>
      <c r="E127" s="65"/>
      <c r="F127" s="7"/>
      <c r="G127" s="7"/>
      <c r="H127" s="7"/>
      <c r="I127" s="7"/>
      <c r="J127" s="7"/>
      <c r="K127" s="7"/>
      <c r="L127" s="7"/>
    </row>
    <row r="128" spans="1:5" ht="12.75" thickTop="1">
      <c r="A128" s="20" t="s">
        <v>54</v>
      </c>
      <c r="B128" s="21"/>
      <c r="C128" s="20" t="s">
        <v>58</v>
      </c>
      <c r="D128" s="75"/>
      <c r="E128" s="76"/>
    </row>
    <row r="129" spans="1:5" ht="12">
      <c r="A129" s="23" t="s">
        <v>56</v>
      </c>
      <c r="B129" s="66"/>
      <c r="C129" s="23" t="s">
        <v>57</v>
      </c>
      <c r="D129" s="67"/>
      <c r="E129" s="26"/>
    </row>
    <row r="130" spans="1:8" ht="12.75" thickBot="1">
      <c r="A130" s="27" t="s">
        <v>55</v>
      </c>
      <c r="B130" s="68"/>
      <c r="C130" s="27" t="s">
        <v>57</v>
      </c>
      <c r="D130" s="69"/>
      <c r="E130" s="30"/>
      <c r="F130" s="31"/>
      <c r="G130" s="31"/>
      <c r="H130" s="31"/>
    </row>
    <row r="131" spans="1:8" ht="12.75" thickTop="1">
      <c r="A131" s="32"/>
      <c r="B131" s="33"/>
      <c r="C131" s="33"/>
      <c r="D131" s="33"/>
      <c r="E131" s="34"/>
      <c r="F131" s="35"/>
      <c r="G131" s="19"/>
      <c r="H131" s="19"/>
    </row>
    <row r="132" spans="1:8" ht="12">
      <c r="A132" s="23" t="s">
        <v>2</v>
      </c>
      <c r="B132" s="36" t="s">
        <v>3</v>
      </c>
      <c r="C132" s="37"/>
      <c r="D132" s="38"/>
      <c r="E132" s="39">
        <f>SUM(C132*0.52)</f>
        <v>0</v>
      </c>
      <c r="F132" s="35"/>
      <c r="G132" s="19"/>
      <c r="H132" s="19"/>
    </row>
    <row r="133" spans="1:8" ht="12">
      <c r="A133" s="23" t="s">
        <v>38</v>
      </c>
      <c r="B133" s="36" t="s">
        <v>68</v>
      </c>
      <c r="C133" s="41"/>
      <c r="D133" s="38" t="s">
        <v>61</v>
      </c>
      <c r="E133" s="39">
        <f>SUM(C133)</f>
        <v>0</v>
      </c>
      <c r="F133" s="71"/>
      <c r="G133" s="19"/>
      <c r="H133" s="19"/>
    </row>
    <row r="134" spans="1:8" ht="12">
      <c r="A134" s="23" t="s">
        <v>37</v>
      </c>
      <c r="B134" s="36" t="s">
        <v>68</v>
      </c>
      <c r="C134" s="41"/>
      <c r="D134" s="38" t="s">
        <v>62</v>
      </c>
      <c r="E134" s="39">
        <f>SUM(C134)</f>
        <v>0</v>
      </c>
      <c r="F134" s="71"/>
      <c r="G134" s="31"/>
      <c r="H134" s="31"/>
    </row>
    <row r="135" spans="1:8" ht="12">
      <c r="A135" s="23" t="s">
        <v>39</v>
      </c>
      <c r="B135" s="36" t="s">
        <v>31</v>
      </c>
      <c r="C135" s="37"/>
      <c r="D135" s="38" t="s">
        <v>40</v>
      </c>
      <c r="E135" s="39">
        <f>SUM(C135*52)</f>
        <v>0</v>
      </c>
      <c r="F135" s="35"/>
      <c r="G135" s="19"/>
      <c r="H135" s="19"/>
    </row>
    <row r="136" spans="1:8" ht="12">
      <c r="A136" s="23" t="s">
        <v>4</v>
      </c>
      <c r="B136" s="36" t="s">
        <v>31</v>
      </c>
      <c r="C136" s="37"/>
      <c r="D136" s="38"/>
      <c r="E136" s="39">
        <f>SUM(C136*12)</f>
        <v>0</v>
      </c>
      <c r="F136" s="35"/>
      <c r="G136" s="19"/>
      <c r="H136" s="19"/>
    </row>
    <row r="137" spans="1:8" ht="12">
      <c r="A137" s="23" t="s">
        <v>5</v>
      </c>
      <c r="B137" s="36" t="s">
        <v>31</v>
      </c>
      <c r="C137" s="37"/>
      <c r="D137" s="38"/>
      <c r="E137" s="39">
        <f>SUM(C137*15)</f>
        <v>0</v>
      </c>
      <c r="F137" s="35"/>
      <c r="G137" s="19"/>
      <c r="H137" s="19"/>
    </row>
    <row r="138" spans="1:8" ht="12.75" thickBot="1">
      <c r="A138" s="23" t="s">
        <v>7</v>
      </c>
      <c r="B138" s="36" t="s">
        <v>31</v>
      </c>
      <c r="C138" s="40"/>
      <c r="D138" s="38"/>
      <c r="E138" s="39">
        <f>SUM(C138*25)</f>
        <v>0</v>
      </c>
      <c r="F138" s="2"/>
      <c r="G138" s="2"/>
      <c r="H138" s="2"/>
    </row>
    <row r="139" spans="1:8" ht="12.75" thickBot="1">
      <c r="A139" s="23" t="s">
        <v>9</v>
      </c>
      <c r="B139" s="36" t="s">
        <v>34</v>
      </c>
      <c r="C139" s="41"/>
      <c r="D139" s="38" t="s">
        <v>10</v>
      </c>
      <c r="E139" s="39">
        <f>SUM(C139)</f>
        <v>0</v>
      </c>
      <c r="F139" s="72" t="s">
        <v>6</v>
      </c>
      <c r="G139" s="73"/>
      <c r="H139" s="74"/>
    </row>
    <row r="140" spans="1:8" ht="12">
      <c r="A140" s="23" t="s">
        <v>12</v>
      </c>
      <c r="B140" s="36" t="s">
        <v>34</v>
      </c>
      <c r="C140" s="41"/>
      <c r="D140" s="38" t="s">
        <v>13</v>
      </c>
      <c r="E140" s="39">
        <f>SUM(C140)</f>
        <v>0</v>
      </c>
      <c r="F140" s="42" t="s">
        <v>8</v>
      </c>
      <c r="G140" s="43"/>
      <c r="H140" s="43">
        <f>SUM(G140*1.05)</f>
        <v>0</v>
      </c>
    </row>
    <row r="141" spans="1:8" ht="12">
      <c r="A141" s="23" t="s">
        <v>15</v>
      </c>
      <c r="B141" s="36" t="s">
        <v>34</v>
      </c>
      <c r="C141" s="41"/>
      <c r="D141" s="38"/>
      <c r="E141" s="39">
        <f>SUM(C141)</f>
        <v>0</v>
      </c>
      <c r="F141" s="44" t="s">
        <v>11</v>
      </c>
      <c r="G141" s="45"/>
      <c r="H141" s="45">
        <f>SUM(G141*1.07)</f>
        <v>0</v>
      </c>
    </row>
    <row r="142" spans="1:8" ht="12.75" thickBot="1">
      <c r="A142" s="23" t="s">
        <v>59</v>
      </c>
      <c r="B142" s="36" t="s">
        <v>34</v>
      </c>
      <c r="C142" s="41"/>
      <c r="D142" s="38"/>
      <c r="E142" s="39">
        <f>SUM(C142)</f>
        <v>0</v>
      </c>
      <c r="F142" s="46" t="s">
        <v>14</v>
      </c>
      <c r="G142" s="47"/>
      <c r="H142" s="47">
        <f>SUM(G142*1.12)</f>
        <v>0</v>
      </c>
    </row>
    <row r="143" spans="1:8" ht="12.75" thickBot="1">
      <c r="A143" s="23" t="s">
        <v>33</v>
      </c>
      <c r="B143" s="36" t="s">
        <v>36</v>
      </c>
      <c r="C143" s="41"/>
      <c r="D143" s="2" t="s">
        <v>44</v>
      </c>
      <c r="E143" s="39">
        <f>SUM(C143)</f>
        <v>0</v>
      </c>
      <c r="F143" s="48"/>
      <c r="G143" s="49"/>
      <c r="H143" s="50"/>
    </row>
    <row r="144" spans="1:8" ht="12">
      <c r="A144" s="23" t="s">
        <v>17</v>
      </c>
      <c r="B144" s="36" t="s">
        <v>34</v>
      </c>
      <c r="C144" s="41"/>
      <c r="D144" s="38" t="s">
        <v>35</v>
      </c>
      <c r="E144" s="39">
        <f>SUM(C144)</f>
        <v>0</v>
      </c>
      <c r="F144" s="42" t="s">
        <v>16</v>
      </c>
      <c r="G144" s="43"/>
      <c r="H144" s="51">
        <f>SUM(G144/1.05)</f>
        <v>0</v>
      </c>
    </row>
    <row r="145" spans="1:8" ht="12">
      <c r="A145" s="23" t="s">
        <v>19</v>
      </c>
      <c r="B145" s="52" t="s">
        <v>43</v>
      </c>
      <c r="C145" s="41"/>
      <c r="D145" s="2"/>
      <c r="E145" s="53">
        <f>SUM(C145)</f>
        <v>0</v>
      </c>
      <c r="F145" s="44" t="s">
        <v>18</v>
      </c>
      <c r="G145" s="45"/>
      <c r="H145" s="54">
        <f>SUM(G145/1.07)</f>
        <v>0</v>
      </c>
    </row>
    <row r="146" spans="1:8" ht="12.75" thickBot="1">
      <c r="A146" s="32"/>
      <c r="B146" s="52" t="s">
        <v>43</v>
      </c>
      <c r="C146" s="41"/>
      <c r="D146" s="55"/>
      <c r="E146" s="53">
        <f>SUM(C146)</f>
        <v>0</v>
      </c>
      <c r="F146" s="46" t="s">
        <v>20</v>
      </c>
      <c r="G146" s="47"/>
      <c r="H146" s="56">
        <f>SUM(G146/1.12)</f>
        <v>0</v>
      </c>
    </row>
    <row r="147" spans="1:5" ht="12">
      <c r="A147" s="32"/>
      <c r="B147" s="52" t="s">
        <v>43</v>
      </c>
      <c r="C147" s="41"/>
      <c r="D147" s="55"/>
      <c r="E147" s="53">
        <f>SUM(C147)</f>
        <v>0</v>
      </c>
    </row>
    <row r="148" spans="1:8" ht="12">
      <c r="A148" s="32"/>
      <c r="B148" s="52" t="s">
        <v>43</v>
      </c>
      <c r="C148" s="41"/>
      <c r="D148" s="55"/>
      <c r="E148" s="53">
        <f>SUM(C148)</f>
        <v>0</v>
      </c>
      <c r="F148" s="7"/>
      <c r="G148" s="7"/>
      <c r="H148" s="7"/>
    </row>
    <row r="149" spans="1:8" ht="12.75" thickBot="1">
      <c r="A149" s="32"/>
      <c r="B149" s="52" t="s">
        <v>43</v>
      </c>
      <c r="C149" s="41"/>
      <c r="D149" s="55"/>
      <c r="E149" s="53">
        <f>SUM(C149)</f>
        <v>0</v>
      </c>
      <c r="F149" s="7"/>
      <c r="G149" s="7"/>
      <c r="H149" s="7"/>
    </row>
    <row r="150" spans="1:12" ht="13.5" thickBot="1" thickTop="1">
      <c r="A150" s="57"/>
      <c r="B150" s="58"/>
      <c r="C150" s="59"/>
      <c r="D150" s="60" t="s">
        <v>29</v>
      </c>
      <c r="E150" s="61">
        <f>SUM(E132:E149)</f>
        <v>0</v>
      </c>
      <c r="F150" s="7"/>
      <c r="G150" s="7"/>
      <c r="H150" s="7"/>
      <c r="I150" s="7"/>
      <c r="J150" s="7"/>
      <c r="K150" s="7"/>
      <c r="L150" s="7"/>
    </row>
    <row r="151" spans="1:12" ht="13.5" thickBot="1" thickTop="1">
      <c r="A151" s="62"/>
      <c r="B151" s="38"/>
      <c r="C151" s="63"/>
      <c r="D151" s="64"/>
      <c r="E151" s="65"/>
      <c r="F151" s="7"/>
      <c r="G151" s="7"/>
      <c r="H151" s="7"/>
      <c r="I151" s="7"/>
      <c r="J151" s="7"/>
      <c r="K151" s="7"/>
      <c r="L151" s="7"/>
    </row>
    <row r="152" spans="1:5" ht="12.75" thickTop="1">
      <c r="A152" s="20" t="s">
        <v>54</v>
      </c>
      <c r="B152" s="21"/>
      <c r="C152" s="20" t="s">
        <v>58</v>
      </c>
      <c r="D152" s="75"/>
      <c r="E152" s="76"/>
    </row>
    <row r="153" spans="1:5" ht="12">
      <c r="A153" s="23" t="s">
        <v>56</v>
      </c>
      <c r="B153" s="66"/>
      <c r="C153" s="23" t="s">
        <v>57</v>
      </c>
      <c r="D153" s="67"/>
      <c r="E153" s="26"/>
    </row>
    <row r="154" spans="1:8" ht="12.75" thickBot="1">
      <c r="A154" s="27" t="s">
        <v>55</v>
      </c>
      <c r="B154" s="68"/>
      <c r="C154" s="27" t="s">
        <v>57</v>
      </c>
      <c r="D154" s="69"/>
      <c r="E154" s="30"/>
      <c r="F154" s="31"/>
      <c r="G154" s="31"/>
      <c r="H154" s="31"/>
    </row>
    <row r="155" spans="1:8" ht="12.75" thickTop="1">
      <c r="A155" s="32"/>
      <c r="B155" s="33"/>
      <c r="C155" s="33"/>
      <c r="D155" s="33"/>
      <c r="E155" s="34"/>
      <c r="F155" s="35"/>
      <c r="G155" s="19"/>
      <c r="H155" s="19"/>
    </row>
    <row r="156" spans="1:8" ht="12">
      <c r="A156" s="23" t="s">
        <v>2</v>
      </c>
      <c r="B156" s="36" t="s">
        <v>3</v>
      </c>
      <c r="C156" s="37"/>
      <c r="D156" s="38"/>
      <c r="E156" s="39">
        <f>SUM(C156*0.52)</f>
        <v>0</v>
      </c>
      <c r="F156" s="35"/>
      <c r="G156" s="19"/>
      <c r="H156" s="19"/>
    </row>
    <row r="157" spans="1:8" ht="12">
      <c r="A157" s="23" t="s">
        <v>38</v>
      </c>
      <c r="B157" s="36" t="s">
        <v>68</v>
      </c>
      <c r="C157" s="41"/>
      <c r="D157" s="38" t="s">
        <v>61</v>
      </c>
      <c r="E157" s="39">
        <f>SUM(C157)</f>
        <v>0</v>
      </c>
      <c r="F157" s="71"/>
      <c r="G157" s="19"/>
      <c r="H157" s="19"/>
    </row>
    <row r="158" spans="1:8" ht="12">
      <c r="A158" s="23" t="s">
        <v>37</v>
      </c>
      <c r="B158" s="36" t="s">
        <v>68</v>
      </c>
      <c r="C158" s="41"/>
      <c r="D158" s="38" t="s">
        <v>62</v>
      </c>
      <c r="E158" s="39">
        <f>SUM(C158)</f>
        <v>0</v>
      </c>
      <c r="F158" s="71"/>
      <c r="G158" s="31"/>
      <c r="H158" s="31"/>
    </row>
    <row r="159" spans="1:8" ht="12">
      <c r="A159" s="23" t="s">
        <v>39</v>
      </c>
      <c r="B159" s="36" t="s">
        <v>31</v>
      </c>
      <c r="C159" s="37"/>
      <c r="D159" s="38" t="s">
        <v>40</v>
      </c>
      <c r="E159" s="39">
        <f>SUM(C159*52)</f>
        <v>0</v>
      </c>
      <c r="F159" s="35"/>
      <c r="G159" s="19"/>
      <c r="H159" s="19"/>
    </row>
    <row r="160" spans="1:8" ht="12">
      <c r="A160" s="23" t="s">
        <v>4</v>
      </c>
      <c r="B160" s="36" t="s">
        <v>31</v>
      </c>
      <c r="C160" s="37"/>
      <c r="D160" s="38"/>
      <c r="E160" s="39">
        <f>SUM(C160*12)</f>
        <v>0</v>
      </c>
      <c r="F160" s="35"/>
      <c r="G160" s="19"/>
      <c r="H160" s="19"/>
    </row>
    <row r="161" spans="1:8" ht="12">
      <c r="A161" s="23" t="s">
        <v>5</v>
      </c>
      <c r="B161" s="36" t="s">
        <v>31</v>
      </c>
      <c r="C161" s="37"/>
      <c r="D161" s="38"/>
      <c r="E161" s="39">
        <f>SUM(C161*15)</f>
        <v>0</v>
      </c>
      <c r="F161" s="35"/>
      <c r="G161" s="19"/>
      <c r="H161" s="19"/>
    </row>
    <row r="162" spans="1:8" ht="12.75" thickBot="1">
      <c r="A162" s="23" t="s">
        <v>7</v>
      </c>
      <c r="B162" s="36" t="s">
        <v>31</v>
      </c>
      <c r="C162" s="40"/>
      <c r="D162" s="38"/>
      <c r="E162" s="39">
        <f>SUM(C162*25)</f>
        <v>0</v>
      </c>
      <c r="F162" s="2"/>
      <c r="G162" s="2"/>
      <c r="H162" s="2"/>
    </row>
    <row r="163" spans="1:8" ht="12.75" thickBot="1">
      <c r="A163" s="23" t="s">
        <v>9</v>
      </c>
      <c r="B163" s="36" t="s">
        <v>34</v>
      </c>
      <c r="C163" s="41"/>
      <c r="D163" s="38" t="s">
        <v>10</v>
      </c>
      <c r="E163" s="39">
        <f>SUM(C163)</f>
        <v>0</v>
      </c>
      <c r="F163" s="72" t="s">
        <v>6</v>
      </c>
      <c r="G163" s="73"/>
      <c r="H163" s="74"/>
    </row>
    <row r="164" spans="1:8" ht="12">
      <c r="A164" s="23" t="s">
        <v>12</v>
      </c>
      <c r="B164" s="36" t="s">
        <v>34</v>
      </c>
      <c r="C164" s="41"/>
      <c r="D164" s="38" t="s">
        <v>13</v>
      </c>
      <c r="E164" s="39">
        <f>SUM(C164)</f>
        <v>0</v>
      </c>
      <c r="F164" s="42" t="s">
        <v>8</v>
      </c>
      <c r="G164" s="43"/>
      <c r="H164" s="43">
        <f>SUM(G164*1.05)</f>
        <v>0</v>
      </c>
    </row>
    <row r="165" spans="1:8" ht="12">
      <c r="A165" s="23" t="s">
        <v>15</v>
      </c>
      <c r="B165" s="36" t="s">
        <v>34</v>
      </c>
      <c r="C165" s="41"/>
      <c r="D165" s="38"/>
      <c r="E165" s="39">
        <f>SUM(C165)</f>
        <v>0</v>
      </c>
      <c r="F165" s="44" t="s">
        <v>11</v>
      </c>
      <c r="G165" s="45"/>
      <c r="H165" s="45">
        <f>SUM(G165*1.07)</f>
        <v>0</v>
      </c>
    </row>
    <row r="166" spans="1:8" ht="12.75" thickBot="1">
      <c r="A166" s="23" t="s">
        <v>59</v>
      </c>
      <c r="B166" s="36" t="s">
        <v>34</v>
      </c>
      <c r="C166" s="41"/>
      <c r="D166" s="38"/>
      <c r="E166" s="39">
        <f>SUM(C166)</f>
        <v>0</v>
      </c>
      <c r="F166" s="46" t="s">
        <v>14</v>
      </c>
      <c r="G166" s="47"/>
      <c r="H166" s="47">
        <f>SUM(G166*1.12)</f>
        <v>0</v>
      </c>
    </row>
    <row r="167" spans="1:8" ht="12.75" thickBot="1">
      <c r="A167" s="23" t="s">
        <v>33</v>
      </c>
      <c r="B167" s="36" t="s">
        <v>36</v>
      </c>
      <c r="C167" s="41"/>
      <c r="D167" s="2" t="s">
        <v>44</v>
      </c>
      <c r="E167" s="39">
        <f>SUM(C167)</f>
        <v>0</v>
      </c>
      <c r="F167" s="48"/>
      <c r="G167" s="49"/>
      <c r="H167" s="50"/>
    </row>
    <row r="168" spans="1:8" ht="12">
      <c r="A168" s="23" t="s">
        <v>17</v>
      </c>
      <c r="B168" s="36" t="s">
        <v>34</v>
      </c>
      <c r="C168" s="41"/>
      <c r="D168" s="38" t="s">
        <v>35</v>
      </c>
      <c r="E168" s="39">
        <f>SUM(C168)</f>
        <v>0</v>
      </c>
      <c r="F168" s="42" t="s">
        <v>16</v>
      </c>
      <c r="G168" s="43"/>
      <c r="H168" s="51">
        <f>SUM(G168/1.05)</f>
        <v>0</v>
      </c>
    </row>
    <row r="169" spans="1:8" ht="12">
      <c r="A169" s="23" t="s">
        <v>19</v>
      </c>
      <c r="B169" s="52" t="s">
        <v>43</v>
      </c>
      <c r="C169" s="41"/>
      <c r="D169" s="2"/>
      <c r="E169" s="53">
        <f>SUM(C169)</f>
        <v>0</v>
      </c>
      <c r="F169" s="44" t="s">
        <v>18</v>
      </c>
      <c r="G169" s="45"/>
      <c r="H169" s="54">
        <f>SUM(G169/1.07)</f>
        <v>0</v>
      </c>
    </row>
    <row r="170" spans="1:8" ht="12.75" thickBot="1">
      <c r="A170" s="32"/>
      <c r="B170" s="52" t="s">
        <v>43</v>
      </c>
      <c r="C170" s="41"/>
      <c r="D170" s="55"/>
      <c r="E170" s="53">
        <f>SUM(C170)</f>
        <v>0</v>
      </c>
      <c r="F170" s="46" t="s">
        <v>20</v>
      </c>
      <c r="G170" s="47"/>
      <c r="H170" s="56">
        <f>SUM(G170/1.12)</f>
        <v>0</v>
      </c>
    </row>
    <row r="171" spans="1:5" ht="12">
      <c r="A171" s="32"/>
      <c r="B171" s="52" t="s">
        <v>43</v>
      </c>
      <c r="C171" s="41"/>
      <c r="D171" s="55"/>
      <c r="E171" s="53">
        <f>SUM(C171)</f>
        <v>0</v>
      </c>
    </row>
    <row r="172" spans="1:8" ht="12">
      <c r="A172" s="32"/>
      <c r="B172" s="52" t="s">
        <v>43</v>
      </c>
      <c r="C172" s="41"/>
      <c r="D172" s="55"/>
      <c r="E172" s="53">
        <f>SUM(C172)</f>
        <v>0</v>
      </c>
      <c r="F172" s="7"/>
      <c r="G172" s="7"/>
      <c r="H172" s="7"/>
    </row>
    <row r="173" spans="1:8" ht="12.75" thickBot="1">
      <c r="A173" s="32"/>
      <c r="B173" s="52" t="s">
        <v>43</v>
      </c>
      <c r="C173" s="41"/>
      <c r="D173" s="55"/>
      <c r="E173" s="53">
        <f>SUM(C173)</f>
        <v>0</v>
      </c>
      <c r="F173" s="7"/>
      <c r="G173" s="7"/>
      <c r="H173" s="7"/>
    </row>
    <row r="174" spans="1:12" ht="13.5" thickBot="1" thickTop="1">
      <c r="A174" s="57"/>
      <c r="B174" s="58"/>
      <c r="C174" s="59"/>
      <c r="D174" s="60" t="s">
        <v>46</v>
      </c>
      <c r="E174" s="61">
        <f>SUM(E156:E173)</f>
        <v>0</v>
      </c>
      <c r="F174" s="7"/>
      <c r="G174" s="7"/>
      <c r="H174" s="7"/>
      <c r="I174" s="7"/>
      <c r="J174" s="7"/>
      <c r="K174" s="7"/>
      <c r="L174" s="7"/>
    </row>
    <row r="175" spans="1:12" ht="13.5" thickBot="1" thickTop="1">
      <c r="A175" s="62"/>
      <c r="B175" s="38"/>
      <c r="C175" s="63"/>
      <c r="D175" s="64"/>
      <c r="E175" s="65"/>
      <c r="F175" s="7"/>
      <c r="G175" s="7"/>
      <c r="H175" s="7"/>
      <c r="I175" s="7"/>
      <c r="J175" s="7"/>
      <c r="K175" s="7"/>
      <c r="L175" s="7"/>
    </row>
    <row r="176" spans="1:5" ht="12.75" thickTop="1">
      <c r="A176" s="20" t="s">
        <v>54</v>
      </c>
      <c r="B176" s="21"/>
      <c r="C176" s="20" t="s">
        <v>58</v>
      </c>
      <c r="D176" s="75"/>
      <c r="E176" s="76"/>
    </row>
    <row r="177" spans="1:5" ht="12">
      <c r="A177" s="23" t="s">
        <v>56</v>
      </c>
      <c r="B177" s="66"/>
      <c r="C177" s="23" t="s">
        <v>57</v>
      </c>
      <c r="D177" s="67"/>
      <c r="E177" s="26"/>
    </row>
    <row r="178" spans="1:8" ht="12.75" thickBot="1">
      <c r="A178" s="27" t="s">
        <v>55</v>
      </c>
      <c r="B178" s="68"/>
      <c r="C178" s="27" t="s">
        <v>57</v>
      </c>
      <c r="D178" s="69"/>
      <c r="E178" s="30"/>
      <c r="F178" s="31"/>
      <c r="G178" s="31"/>
      <c r="H178" s="31"/>
    </row>
    <row r="179" spans="1:8" ht="12.75" thickTop="1">
      <c r="A179" s="32"/>
      <c r="B179" s="33"/>
      <c r="C179" s="33"/>
      <c r="D179" s="33"/>
      <c r="E179" s="34"/>
      <c r="F179" s="35"/>
      <c r="G179" s="19"/>
      <c r="H179" s="19"/>
    </row>
    <row r="180" spans="1:8" ht="12">
      <c r="A180" s="23" t="s">
        <v>2</v>
      </c>
      <c r="B180" s="36" t="s">
        <v>3</v>
      </c>
      <c r="C180" s="37"/>
      <c r="D180" s="38"/>
      <c r="E180" s="39">
        <f>SUM(C180*0.52)</f>
        <v>0</v>
      </c>
      <c r="F180" s="35"/>
      <c r="G180" s="19"/>
      <c r="H180" s="19"/>
    </row>
    <row r="181" spans="1:8" ht="12">
      <c r="A181" s="23" t="s">
        <v>38</v>
      </c>
      <c r="B181" s="36" t="s">
        <v>68</v>
      </c>
      <c r="C181" s="41"/>
      <c r="D181" s="38" t="s">
        <v>61</v>
      </c>
      <c r="E181" s="39">
        <f>SUM(C181)</f>
        <v>0</v>
      </c>
      <c r="F181" s="71"/>
      <c r="G181" s="19"/>
      <c r="H181" s="19"/>
    </row>
    <row r="182" spans="1:8" ht="12">
      <c r="A182" s="23" t="s">
        <v>37</v>
      </c>
      <c r="B182" s="36" t="s">
        <v>68</v>
      </c>
      <c r="C182" s="41"/>
      <c r="D182" s="38" t="s">
        <v>62</v>
      </c>
      <c r="E182" s="39">
        <f>SUM(C182)</f>
        <v>0</v>
      </c>
      <c r="F182" s="71"/>
      <c r="G182" s="31"/>
      <c r="H182" s="31"/>
    </row>
    <row r="183" spans="1:8" ht="12">
      <c r="A183" s="23" t="s">
        <v>39</v>
      </c>
      <c r="B183" s="36" t="s">
        <v>31</v>
      </c>
      <c r="C183" s="37"/>
      <c r="D183" s="38" t="s">
        <v>40</v>
      </c>
      <c r="E183" s="39">
        <f>SUM(C183*52)</f>
        <v>0</v>
      </c>
      <c r="F183" s="35"/>
      <c r="G183" s="19"/>
      <c r="H183" s="19"/>
    </row>
    <row r="184" spans="1:8" ht="12">
      <c r="A184" s="23" t="s">
        <v>4</v>
      </c>
      <c r="B184" s="36" t="s">
        <v>31</v>
      </c>
      <c r="C184" s="37"/>
      <c r="D184" s="38"/>
      <c r="E184" s="39">
        <f>SUM(C184*12)</f>
        <v>0</v>
      </c>
      <c r="F184" s="35"/>
      <c r="G184" s="19"/>
      <c r="H184" s="19"/>
    </row>
    <row r="185" spans="1:8" ht="12">
      <c r="A185" s="23" t="s">
        <v>5</v>
      </c>
      <c r="B185" s="36" t="s">
        <v>31</v>
      </c>
      <c r="C185" s="37"/>
      <c r="D185" s="38"/>
      <c r="E185" s="39">
        <f>SUM(C185*15)</f>
        <v>0</v>
      </c>
      <c r="F185" s="35"/>
      <c r="G185" s="19"/>
      <c r="H185" s="19"/>
    </row>
    <row r="186" spans="1:8" ht="12.75" thickBot="1">
      <c r="A186" s="23" t="s">
        <v>7</v>
      </c>
      <c r="B186" s="36" t="s">
        <v>31</v>
      </c>
      <c r="C186" s="40"/>
      <c r="D186" s="38"/>
      <c r="E186" s="39">
        <f>SUM(C186*25)</f>
        <v>0</v>
      </c>
      <c r="F186" s="2"/>
      <c r="G186" s="2"/>
      <c r="H186" s="2"/>
    </row>
    <row r="187" spans="1:8" ht="12.75" thickBot="1">
      <c r="A187" s="23" t="s">
        <v>9</v>
      </c>
      <c r="B187" s="36" t="s">
        <v>34</v>
      </c>
      <c r="C187" s="41"/>
      <c r="D187" s="38" t="s">
        <v>10</v>
      </c>
      <c r="E187" s="39">
        <f>SUM(C187)</f>
        <v>0</v>
      </c>
      <c r="F187" s="72" t="s">
        <v>6</v>
      </c>
      <c r="G187" s="73"/>
      <c r="H187" s="74"/>
    </row>
    <row r="188" spans="1:8" ht="12">
      <c r="A188" s="23" t="s">
        <v>12</v>
      </c>
      <c r="B188" s="36" t="s">
        <v>34</v>
      </c>
      <c r="C188" s="41"/>
      <c r="D188" s="38" t="s">
        <v>13</v>
      </c>
      <c r="E188" s="39">
        <f>SUM(C188)</f>
        <v>0</v>
      </c>
      <c r="F188" s="42" t="s">
        <v>8</v>
      </c>
      <c r="G188" s="43"/>
      <c r="H188" s="43">
        <f>SUM(G188*1.05)</f>
        <v>0</v>
      </c>
    </row>
    <row r="189" spans="1:8" ht="12">
      <c r="A189" s="23" t="s">
        <v>15</v>
      </c>
      <c r="B189" s="36" t="s">
        <v>34</v>
      </c>
      <c r="C189" s="41"/>
      <c r="D189" s="38"/>
      <c r="E189" s="39">
        <f>SUM(C189)</f>
        <v>0</v>
      </c>
      <c r="F189" s="44" t="s">
        <v>11</v>
      </c>
      <c r="G189" s="45"/>
      <c r="H189" s="45">
        <f>SUM(G189*1.07)</f>
        <v>0</v>
      </c>
    </row>
    <row r="190" spans="1:8" ht="12.75" thickBot="1">
      <c r="A190" s="23" t="s">
        <v>59</v>
      </c>
      <c r="B190" s="36" t="s">
        <v>34</v>
      </c>
      <c r="C190" s="41"/>
      <c r="D190" s="38"/>
      <c r="E190" s="39">
        <f>SUM(C190)</f>
        <v>0</v>
      </c>
      <c r="F190" s="46" t="s">
        <v>14</v>
      </c>
      <c r="G190" s="47"/>
      <c r="H190" s="47">
        <f>SUM(G190*1.12)</f>
        <v>0</v>
      </c>
    </row>
    <row r="191" spans="1:8" ht="12.75" thickBot="1">
      <c r="A191" s="23" t="s">
        <v>33</v>
      </c>
      <c r="B191" s="36" t="s">
        <v>36</v>
      </c>
      <c r="C191" s="41"/>
      <c r="D191" s="2" t="s">
        <v>44</v>
      </c>
      <c r="E191" s="39">
        <f>SUM(C191)</f>
        <v>0</v>
      </c>
      <c r="F191" s="48"/>
      <c r="G191" s="49"/>
      <c r="H191" s="50"/>
    </row>
    <row r="192" spans="1:8" ht="12">
      <c r="A192" s="23" t="s">
        <v>17</v>
      </c>
      <c r="B192" s="36" t="s">
        <v>34</v>
      </c>
      <c r="C192" s="41"/>
      <c r="D192" s="38" t="s">
        <v>35</v>
      </c>
      <c r="E192" s="39">
        <f>SUM(C192)</f>
        <v>0</v>
      </c>
      <c r="F192" s="42" t="s">
        <v>16</v>
      </c>
      <c r="G192" s="43"/>
      <c r="H192" s="51">
        <f>SUM(G192/1.05)</f>
        <v>0</v>
      </c>
    </row>
    <row r="193" spans="1:8" ht="12">
      <c r="A193" s="23" t="s">
        <v>19</v>
      </c>
      <c r="B193" s="52" t="s">
        <v>43</v>
      </c>
      <c r="C193" s="41"/>
      <c r="D193" s="2"/>
      <c r="E193" s="53">
        <f>SUM(C193)</f>
        <v>0</v>
      </c>
      <c r="F193" s="44" t="s">
        <v>18</v>
      </c>
      <c r="G193" s="45"/>
      <c r="H193" s="54">
        <f>SUM(G193/1.07)</f>
        <v>0</v>
      </c>
    </row>
    <row r="194" spans="1:8" ht="12.75" thickBot="1">
      <c r="A194" s="32"/>
      <c r="B194" s="52" t="s">
        <v>43</v>
      </c>
      <c r="C194" s="41"/>
      <c r="D194" s="55"/>
      <c r="E194" s="53">
        <f>SUM(C194)</f>
        <v>0</v>
      </c>
      <c r="F194" s="46" t="s">
        <v>20</v>
      </c>
      <c r="G194" s="47"/>
      <c r="H194" s="56">
        <f>SUM(G194/1.12)</f>
        <v>0</v>
      </c>
    </row>
    <row r="195" spans="1:5" ht="12">
      <c r="A195" s="32"/>
      <c r="B195" s="52" t="s">
        <v>43</v>
      </c>
      <c r="C195" s="41"/>
      <c r="D195" s="55"/>
      <c r="E195" s="53">
        <f>SUM(C195)</f>
        <v>0</v>
      </c>
    </row>
    <row r="196" spans="1:8" ht="12">
      <c r="A196" s="32"/>
      <c r="B196" s="52" t="s">
        <v>43</v>
      </c>
      <c r="C196" s="41"/>
      <c r="D196" s="55"/>
      <c r="E196" s="53">
        <f>SUM(C196)</f>
        <v>0</v>
      </c>
      <c r="F196" s="7"/>
      <c r="G196" s="7"/>
      <c r="H196" s="7"/>
    </row>
    <row r="197" spans="1:8" ht="12.75" thickBot="1">
      <c r="A197" s="32"/>
      <c r="B197" s="52" t="s">
        <v>43</v>
      </c>
      <c r="C197" s="41"/>
      <c r="D197" s="55"/>
      <c r="E197" s="53">
        <f>SUM(C197)</f>
        <v>0</v>
      </c>
      <c r="F197" s="7"/>
      <c r="G197" s="7"/>
      <c r="H197" s="7"/>
    </row>
    <row r="198" spans="1:12" ht="13.5" thickBot="1" thickTop="1">
      <c r="A198" s="57"/>
      <c r="B198" s="58"/>
      <c r="C198" s="59"/>
      <c r="D198" s="60" t="s">
        <v>47</v>
      </c>
      <c r="E198" s="61">
        <f>SUM(E180:E197)</f>
        <v>0</v>
      </c>
      <c r="F198" s="7"/>
      <c r="G198" s="7"/>
      <c r="H198" s="7"/>
      <c r="I198" s="7"/>
      <c r="J198" s="7"/>
      <c r="K198" s="7"/>
      <c r="L198" s="7"/>
    </row>
    <row r="199" spans="1:12" ht="13.5" thickBot="1" thickTop="1">
      <c r="A199" s="62"/>
      <c r="B199" s="38"/>
      <c r="C199" s="63"/>
      <c r="D199" s="64"/>
      <c r="E199" s="65"/>
      <c r="F199" s="7"/>
      <c r="G199" s="7"/>
      <c r="H199" s="7"/>
      <c r="I199" s="7"/>
      <c r="J199" s="7"/>
      <c r="K199" s="7"/>
      <c r="L199" s="7"/>
    </row>
    <row r="200" spans="1:5" ht="12.75" thickTop="1">
      <c r="A200" s="20" t="s">
        <v>54</v>
      </c>
      <c r="B200" s="21"/>
      <c r="C200" s="20" t="s">
        <v>58</v>
      </c>
      <c r="D200" s="75"/>
      <c r="E200" s="76"/>
    </row>
    <row r="201" spans="1:5" ht="12">
      <c r="A201" s="23" t="s">
        <v>56</v>
      </c>
      <c r="B201" s="66"/>
      <c r="C201" s="23" t="s">
        <v>57</v>
      </c>
      <c r="D201" s="67"/>
      <c r="E201" s="26"/>
    </row>
    <row r="202" spans="1:8" ht="12.75" thickBot="1">
      <c r="A202" s="27" t="s">
        <v>55</v>
      </c>
      <c r="B202" s="68"/>
      <c r="C202" s="27" t="s">
        <v>57</v>
      </c>
      <c r="D202" s="69"/>
      <c r="E202" s="30"/>
      <c r="F202" s="31"/>
      <c r="G202" s="31"/>
      <c r="H202" s="31"/>
    </row>
    <row r="203" spans="1:8" ht="12.75" thickTop="1">
      <c r="A203" s="32"/>
      <c r="B203" s="33"/>
      <c r="C203" s="33"/>
      <c r="D203" s="33"/>
      <c r="E203" s="34"/>
      <c r="F203" s="35"/>
      <c r="G203" s="19"/>
      <c r="H203" s="19"/>
    </row>
    <row r="204" spans="1:8" ht="12">
      <c r="A204" s="23" t="s">
        <v>2</v>
      </c>
      <c r="B204" s="36" t="s">
        <v>3</v>
      </c>
      <c r="C204" s="37"/>
      <c r="D204" s="38"/>
      <c r="E204" s="39">
        <f>SUM(C204*0.52)</f>
        <v>0</v>
      </c>
      <c r="F204" s="35"/>
      <c r="G204" s="19"/>
      <c r="H204" s="19"/>
    </row>
    <row r="205" spans="1:8" ht="12">
      <c r="A205" s="23" t="s">
        <v>38</v>
      </c>
      <c r="B205" s="36" t="s">
        <v>68</v>
      </c>
      <c r="C205" s="41"/>
      <c r="D205" s="38" t="s">
        <v>61</v>
      </c>
      <c r="E205" s="39">
        <f>SUM(C205)</f>
        <v>0</v>
      </c>
      <c r="F205" s="71"/>
      <c r="G205" s="19"/>
      <c r="H205" s="19"/>
    </row>
    <row r="206" spans="1:8" ht="12">
      <c r="A206" s="23" t="s">
        <v>37</v>
      </c>
      <c r="B206" s="36" t="s">
        <v>68</v>
      </c>
      <c r="C206" s="41"/>
      <c r="D206" s="38" t="s">
        <v>62</v>
      </c>
      <c r="E206" s="39">
        <f>SUM(C206)</f>
        <v>0</v>
      </c>
      <c r="F206" s="71"/>
      <c r="G206" s="31"/>
      <c r="H206" s="31"/>
    </row>
    <row r="207" spans="1:8" ht="12">
      <c r="A207" s="23" t="s">
        <v>39</v>
      </c>
      <c r="B207" s="36" t="s">
        <v>31</v>
      </c>
      <c r="C207" s="37"/>
      <c r="D207" s="38" t="s">
        <v>40</v>
      </c>
      <c r="E207" s="39">
        <f>SUM(C207*52)</f>
        <v>0</v>
      </c>
      <c r="F207" s="35"/>
      <c r="G207" s="19"/>
      <c r="H207" s="19"/>
    </row>
    <row r="208" spans="1:8" ht="12">
      <c r="A208" s="23" t="s">
        <v>4</v>
      </c>
      <c r="B208" s="36" t="s">
        <v>31</v>
      </c>
      <c r="C208" s="37"/>
      <c r="D208" s="38"/>
      <c r="E208" s="39">
        <f>SUM(C208*12)</f>
        <v>0</v>
      </c>
      <c r="F208" s="35"/>
      <c r="G208" s="19"/>
      <c r="H208" s="19"/>
    </row>
    <row r="209" spans="1:8" ht="12">
      <c r="A209" s="23" t="s">
        <v>5</v>
      </c>
      <c r="B209" s="36" t="s">
        <v>31</v>
      </c>
      <c r="C209" s="37"/>
      <c r="D209" s="38"/>
      <c r="E209" s="39">
        <f>SUM(C209*15)</f>
        <v>0</v>
      </c>
      <c r="F209" s="35"/>
      <c r="G209" s="19"/>
      <c r="H209" s="19"/>
    </row>
    <row r="210" spans="1:8" ht="12.75" thickBot="1">
      <c r="A210" s="23" t="s">
        <v>7</v>
      </c>
      <c r="B210" s="36" t="s">
        <v>31</v>
      </c>
      <c r="C210" s="40"/>
      <c r="D210" s="38"/>
      <c r="E210" s="39">
        <f>SUM(C210*25)</f>
        <v>0</v>
      </c>
      <c r="F210" s="2"/>
      <c r="G210" s="2"/>
      <c r="H210" s="2"/>
    </row>
    <row r="211" spans="1:8" ht="12.75" thickBot="1">
      <c r="A211" s="23" t="s">
        <v>9</v>
      </c>
      <c r="B211" s="36" t="s">
        <v>34</v>
      </c>
      <c r="C211" s="41"/>
      <c r="D211" s="38" t="s">
        <v>10</v>
      </c>
      <c r="E211" s="39">
        <f>SUM(C211)</f>
        <v>0</v>
      </c>
      <c r="F211" s="72" t="s">
        <v>6</v>
      </c>
      <c r="G211" s="73"/>
      <c r="H211" s="74"/>
    </row>
    <row r="212" spans="1:8" ht="12">
      <c r="A212" s="23" t="s">
        <v>12</v>
      </c>
      <c r="B212" s="36" t="s">
        <v>34</v>
      </c>
      <c r="C212" s="41"/>
      <c r="D212" s="38" t="s">
        <v>13</v>
      </c>
      <c r="E212" s="39">
        <f>SUM(C212)</f>
        <v>0</v>
      </c>
      <c r="F212" s="42" t="s">
        <v>8</v>
      </c>
      <c r="G212" s="43"/>
      <c r="H212" s="43">
        <f>SUM(G212*1.05)</f>
        <v>0</v>
      </c>
    </row>
    <row r="213" spans="1:8" ht="12">
      <c r="A213" s="23" t="s">
        <v>15</v>
      </c>
      <c r="B213" s="36" t="s">
        <v>34</v>
      </c>
      <c r="C213" s="41"/>
      <c r="D213" s="38"/>
      <c r="E213" s="39">
        <f>SUM(C213)</f>
        <v>0</v>
      </c>
      <c r="F213" s="44" t="s">
        <v>11</v>
      </c>
      <c r="G213" s="45"/>
      <c r="H213" s="45">
        <f>SUM(G213*1.07)</f>
        <v>0</v>
      </c>
    </row>
    <row r="214" spans="1:8" ht="12.75" thickBot="1">
      <c r="A214" s="23" t="s">
        <v>32</v>
      </c>
      <c r="B214" s="36" t="s">
        <v>34</v>
      </c>
      <c r="C214" s="41"/>
      <c r="D214" s="38"/>
      <c r="E214" s="39">
        <f>SUM(C214)</f>
        <v>0</v>
      </c>
      <c r="F214" s="46" t="s">
        <v>14</v>
      </c>
      <c r="G214" s="47"/>
      <c r="H214" s="47">
        <f>SUM(G214*1.12)</f>
        <v>0</v>
      </c>
    </row>
    <row r="215" spans="1:8" ht="12.75" thickBot="1">
      <c r="A215" s="23" t="s">
        <v>33</v>
      </c>
      <c r="B215" s="36" t="s">
        <v>36</v>
      </c>
      <c r="C215" s="41"/>
      <c r="D215" s="2" t="s">
        <v>44</v>
      </c>
      <c r="E215" s="39">
        <f>SUM(C215)</f>
        <v>0</v>
      </c>
      <c r="F215" s="48"/>
      <c r="G215" s="49"/>
      <c r="H215" s="50"/>
    </row>
    <row r="216" spans="1:8" ht="12">
      <c r="A216" s="23" t="s">
        <v>17</v>
      </c>
      <c r="B216" s="36" t="s">
        <v>34</v>
      </c>
      <c r="C216" s="41"/>
      <c r="D216" s="38" t="s">
        <v>35</v>
      </c>
      <c r="E216" s="39">
        <f>SUM(C216)</f>
        <v>0</v>
      </c>
      <c r="F216" s="42" t="s">
        <v>16</v>
      </c>
      <c r="G216" s="43"/>
      <c r="H216" s="51">
        <f>SUM(G216/1.05)</f>
        <v>0</v>
      </c>
    </row>
    <row r="217" spans="1:8" ht="12">
      <c r="A217" s="23" t="s">
        <v>19</v>
      </c>
      <c r="B217" s="52" t="s">
        <v>43</v>
      </c>
      <c r="C217" s="41"/>
      <c r="D217" s="2"/>
      <c r="E217" s="53">
        <f>SUM(C217)</f>
        <v>0</v>
      </c>
      <c r="F217" s="44" t="s">
        <v>18</v>
      </c>
      <c r="G217" s="45"/>
      <c r="H217" s="54">
        <f>SUM(G217/1.07)</f>
        <v>0</v>
      </c>
    </row>
    <row r="218" spans="1:8" ht="12.75" thickBot="1">
      <c r="A218" s="32"/>
      <c r="B218" s="52" t="s">
        <v>43</v>
      </c>
      <c r="C218" s="41"/>
      <c r="D218" s="55"/>
      <c r="E218" s="53">
        <f>SUM(C218)</f>
        <v>0</v>
      </c>
      <c r="F218" s="46" t="s">
        <v>20</v>
      </c>
      <c r="G218" s="47"/>
      <c r="H218" s="56">
        <f>SUM(G218/1.12)</f>
        <v>0</v>
      </c>
    </row>
    <row r="219" spans="1:5" ht="12">
      <c r="A219" s="32"/>
      <c r="B219" s="52" t="s">
        <v>43</v>
      </c>
      <c r="C219" s="41"/>
      <c r="D219" s="55"/>
      <c r="E219" s="53">
        <f>SUM(C219)</f>
        <v>0</v>
      </c>
    </row>
    <row r="220" spans="1:8" ht="12">
      <c r="A220" s="32"/>
      <c r="B220" s="52" t="s">
        <v>43</v>
      </c>
      <c r="C220" s="41"/>
      <c r="D220" s="55"/>
      <c r="E220" s="53">
        <f>SUM(C220)</f>
        <v>0</v>
      </c>
      <c r="F220" s="7"/>
      <c r="G220" s="7"/>
      <c r="H220" s="7"/>
    </row>
    <row r="221" spans="1:8" ht="12.75" thickBot="1">
      <c r="A221" s="32"/>
      <c r="B221" s="52" t="s">
        <v>43</v>
      </c>
      <c r="C221" s="41"/>
      <c r="D221" s="55"/>
      <c r="E221" s="53">
        <f>SUM(C221)</f>
        <v>0</v>
      </c>
      <c r="F221" s="7"/>
      <c r="G221" s="7"/>
      <c r="H221" s="7"/>
    </row>
    <row r="222" spans="1:12" ht="13.5" thickBot="1" thickTop="1">
      <c r="A222" s="57"/>
      <c r="B222" s="58"/>
      <c r="C222" s="59"/>
      <c r="D222" s="60" t="s">
        <v>48</v>
      </c>
      <c r="E222" s="61">
        <f>SUM(E204:E221)</f>
        <v>0</v>
      </c>
      <c r="F222" s="7"/>
      <c r="G222" s="7"/>
      <c r="H222" s="7"/>
      <c r="I222" s="7"/>
      <c r="J222" s="7"/>
      <c r="K222" s="7"/>
      <c r="L222" s="7"/>
    </row>
    <row r="223" spans="1:12" ht="13.5" thickBot="1" thickTop="1">
      <c r="A223" s="62"/>
      <c r="B223" s="38"/>
      <c r="C223" s="63"/>
      <c r="D223" s="64"/>
      <c r="E223" s="65"/>
      <c r="F223" s="7"/>
      <c r="G223" s="7"/>
      <c r="H223" s="7"/>
      <c r="I223" s="7"/>
      <c r="J223" s="7"/>
      <c r="K223" s="7"/>
      <c r="L223" s="7"/>
    </row>
    <row r="224" spans="1:5" ht="12.75" thickTop="1">
      <c r="A224" s="20" t="s">
        <v>54</v>
      </c>
      <c r="B224" s="21"/>
      <c r="C224" s="20" t="s">
        <v>58</v>
      </c>
      <c r="D224" s="75"/>
      <c r="E224" s="76"/>
    </row>
    <row r="225" spans="1:5" ht="12">
      <c r="A225" s="23" t="s">
        <v>56</v>
      </c>
      <c r="B225" s="66"/>
      <c r="C225" s="23" t="s">
        <v>57</v>
      </c>
      <c r="D225" s="67"/>
      <c r="E225" s="26"/>
    </row>
    <row r="226" spans="1:8" ht="12.75" thickBot="1">
      <c r="A226" s="27" t="s">
        <v>55</v>
      </c>
      <c r="B226" s="68"/>
      <c r="C226" s="27" t="s">
        <v>57</v>
      </c>
      <c r="D226" s="69"/>
      <c r="E226" s="30"/>
      <c r="F226" s="31"/>
      <c r="G226" s="31"/>
      <c r="H226" s="31"/>
    </row>
    <row r="227" spans="1:8" ht="12.75" thickTop="1">
      <c r="A227" s="32"/>
      <c r="B227" s="33"/>
      <c r="C227" s="33"/>
      <c r="D227" s="33"/>
      <c r="E227" s="34"/>
      <c r="F227" s="35"/>
      <c r="G227" s="19"/>
      <c r="H227" s="19"/>
    </row>
    <row r="228" spans="1:8" ht="12">
      <c r="A228" s="23" t="s">
        <v>2</v>
      </c>
      <c r="B228" s="36" t="s">
        <v>3</v>
      </c>
      <c r="C228" s="37"/>
      <c r="D228" s="38"/>
      <c r="E228" s="39">
        <f>SUM(C228*0.52)</f>
        <v>0</v>
      </c>
      <c r="F228" s="35"/>
      <c r="G228" s="19"/>
      <c r="H228" s="19"/>
    </row>
    <row r="229" spans="1:8" ht="12">
      <c r="A229" s="23" t="s">
        <v>38</v>
      </c>
      <c r="B229" s="36" t="s">
        <v>68</v>
      </c>
      <c r="C229" s="41"/>
      <c r="D229" s="38" t="s">
        <v>61</v>
      </c>
      <c r="E229" s="39">
        <f>SUM(C229)</f>
        <v>0</v>
      </c>
      <c r="F229" s="71"/>
      <c r="G229" s="19"/>
      <c r="H229" s="19"/>
    </row>
    <row r="230" spans="1:8" ht="12">
      <c r="A230" s="23" t="s">
        <v>37</v>
      </c>
      <c r="B230" s="36" t="s">
        <v>68</v>
      </c>
      <c r="C230" s="41"/>
      <c r="D230" s="38" t="s">
        <v>62</v>
      </c>
      <c r="E230" s="39">
        <f>SUM(C230)</f>
        <v>0</v>
      </c>
      <c r="F230" s="71"/>
      <c r="G230" s="31"/>
      <c r="H230" s="31"/>
    </row>
    <row r="231" spans="1:8" ht="12">
      <c r="A231" s="23" t="s">
        <v>39</v>
      </c>
      <c r="B231" s="36" t="s">
        <v>31</v>
      </c>
      <c r="C231" s="37"/>
      <c r="D231" s="38" t="s">
        <v>40</v>
      </c>
      <c r="E231" s="39">
        <f>SUM(C231*52)</f>
        <v>0</v>
      </c>
      <c r="F231" s="35"/>
      <c r="G231" s="19"/>
      <c r="H231" s="19"/>
    </row>
    <row r="232" spans="1:8" ht="12">
      <c r="A232" s="23" t="s">
        <v>4</v>
      </c>
      <c r="B232" s="36" t="s">
        <v>31</v>
      </c>
      <c r="C232" s="37"/>
      <c r="D232" s="38"/>
      <c r="E232" s="39">
        <f>SUM(C232*12)</f>
        <v>0</v>
      </c>
      <c r="F232" s="35"/>
      <c r="G232" s="19"/>
      <c r="H232" s="19"/>
    </row>
    <row r="233" spans="1:8" ht="12">
      <c r="A233" s="23" t="s">
        <v>5</v>
      </c>
      <c r="B233" s="36" t="s">
        <v>31</v>
      </c>
      <c r="C233" s="37"/>
      <c r="D233" s="38"/>
      <c r="E233" s="39">
        <f>SUM(C233*15)</f>
        <v>0</v>
      </c>
      <c r="F233" s="35"/>
      <c r="G233" s="19"/>
      <c r="H233" s="19"/>
    </row>
    <row r="234" spans="1:8" ht="12.75" thickBot="1">
      <c r="A234" s="23" t="s">
        <v>7</v>
      </c>
      <c r="B234" s="36" t="s">
        <v>31</v>
      </c>
      <c r="C234" s="40"/>
      <c r="D234" s="38"/>
      <c r="E234" s="39">
        <f>SUM(C234*25)</f>
        <v>0</v>
      </c>
      <c r="F234" s="2"/>
      <c r="G234" s="2"/>
      <c r="H234" s="2"/>
    </row>
    <row r="235" spans="1:8" ht="12.75" thickBot="1">
      <c r="A235" s="23" t="s">
        <v>9</v>
      </c>
      <c r="B235" s="36" t="s">
        <v>34</v>
      </c>
      <c r="C235" s="41"/>
      <c r="D235" s="38" t="s">
        <v>10</v>
      </c>
      <c r="E235" s="39">
        <f>SUM(C235)</f>
        <v>0</v>
      </c>
      <c r="F235" s="72" t="s">
        <v>6</v>
      </c>
      <c r="G235" s="73"/>
      <c r="H235" s="74"/>
    </row>
    <row r="236" spans="1:8" ht="12">
      <c r="A236" s="23" t="s">
        <v>12</v>
      </c>
      <c r="B236" s="36" t="s">
        <v>34</v>
      </c>
      <c r="C236" s="41"/>
      <c r="D236" s="38" t="s">
        <v>13</v>
      </c>
      <c r="E236" s="39">
        <f>SUM(C236)</f>
        <v>0</v>
      </c>
      <c r="F236" s="42" t="s">
        <v>8</v>
      </c>
      <c r="G236" s="43"/>
      <c r="H236" s="43">
        <f>SUM(G236*1.05)</f>
        <v>0</v>
      </c>
    </row>
    <row r="237" spans="1:8" ht="12">
      <c r="A237" s="23" t="s">
        <v>15</v>
      </c>
      <c r="B237" s="36" t="s">
        <v>34</v>
      </c>
      <c r="C237" s="41"/>
      <c r="D237" s="38"/>
      <c r="E237" s="39">
        <f>SUM(C237)</f>
        <v>0</v>
      </c>
      <c r="F237" s="44" t="s">
        <v>11</v>
      </c>
      <c r="G237" s="45"/>
      <c r="H237" s="45">
        <f>SUM(G237*1.07)</f>
        <v>0</v>
      </c>
    </row>
    <row r="238" spans="1:8" ht="12.75" thickBot="1">
      <c r="A238" s="23" t="s">
        <v>32</v>
      </c>
      <c r="B238" s="36" t="s">
        <v>34</v>
      </c>
      <c r="C238" s="41"/>
      <c r="D238" s="38"/>
      <c r="E238" s="39">
        <f>SUM(C238)</f>
        <v>0</v>
      </c>
      <c r="F238" s="46" t="s">
        <v>14</v>
      </c>
      <c r="G238" s="47"/>
      <c r="H238" s="47">
        <f>SUM(G238*1.12)</f>
        <v>0</v>
      </c>
    </row>
    <row r="239" spans="1:8" ht="12.75" thickBot="1">
      <c r="A239" s="23" t="s">
        <v>33</v>
      </c>
      <c r="B239" s="36" t="s">
        <v>36</v>
      </c>
      <c r="C239" s="41"/>
      <c r="D239" s="2" t="s">
        <v>44</v>
      </c>
      <c r="E239" s="39">
        <f>SUM(C239)</f>
        <v>0</v>
      </c>
      <c r="F239" s="48"/>
      <c r="G239" s="49"/>
      <c r="H239" s="50"/>
    </row>
    <row r="240" spans="1:8" ht="12">
      <c r="A240" s="23" t="s">
        <v>17</v>
      </c>
      <c r="B240" s="36" t="s">
        <v>34</v>
      </c>
      <c r="C240" s="41"/>
      <c r="D240" s="38" t="s">
        <v>35</v>
      </c>
      <c r="E240" s="39">
        <f>SUM(C240)</f>
        <v>0</v>
      </c>
      <c r="F240" s="42" t="s">
        <v>16</v>
      </c>
      <c r="G240" s="43"/>
      <c r="H240" s="51">
        <f>SUM(G240/1.05)</f>
        <v>0</v>
      </c>
    </row>
    <row r="241" spans="1:8" ht="12">
      <c r="A241" s="23" t="s">
        <v>19</v>
      </c>
      <c r="B241" s="52" t="s">
        <v>43</v>
      </c>
      <c r="C241" s="41"/>
      <c r="D241" s="2"/>
      <c r="E241" s="53">
        <f>SUM(C241)</f>
        <v>0</v>
      </c>
      <c r="F241" s="44" t="s">
        <v>18</v>
      </c>
      <c r="G241" s="45"/>
      <c r="H241" s="54">
        <f>SUM(G241/1.07)</f>
        <v>0</v>
      </c>
    </row>
    <row r="242" spans="1:8" ht="12.75" thickBot="1">
      <c r="A242" s="32"/>
      <c r="B242" s="52" t="s">
        <v>43</v>
      </c>
      <c r="C242" s="41"/>
      <c r="D242" s="55"/>
      <c r="E242" s="53">
        <f>SUM(C242)</f>
        <v>0</v>
      </c>
      <c r="F242" s="46" t="s">
        <v>20</v>
      </c>
      <c r="G242" s="47"/>
      <c r="H242" s="56">
        <f>SUM(G242/1.12)</f>
        <v>0</v>
      </c>
    </row>
    <row r="243" spans="1:5" ht="12">
      <c r="A243" s="32"/>
      <c r="B243" s="52" t="s">
        <v>43</v>
      </c>
      <c r="C243" s="41"/>
      <c r="D243" s="55"/>
      <c r="E243" s="53">
        <f>SUM(C243)</f>
        <v>0</v>
      </c>
    </row>
    <row r="244" spans="1:8" ht="12">
      <c r="A244" s="32"/>
      <c r="B244" s="52" t="s">
        <v>43</v>
      </c>
      <c r="C244" s="41"/>
      <c r="D244" s="55"/>
      <c r="E244" s="53">
        <f>SUM(C244)</f>
        <v>0</v>
      </c>
      <c r="F244" s="7"/>
      <c r="G244" s="7"/>
      <c r="H244" s="7"/>
    </row>
    <row r="245" spans="1:8" ht="12.75" thickBot="1">
      <c r="A245" s="32"/>
      <c r="B245" s="52" t="s">
        <v>43</v>
      </c>
      <c r="C245" s="41"/>
      <c r="D245" s="55"/>
      <c r="E245" s="53">
        <f>SUM(C245)</f>
        <v>0</v>
      </c>
      <c r="F245" s="7"/>
      <c r="G245" s="7"/>
      <c r="H245" s="7"/>
    </row>
    <row r="246" spans="1:12" ht="13.5" thickBot="1" thickTop="1">
      <c r="A246" s="57"/>
      <c r="B246" s="58"/>
      <c r="C246" s="59"/>
      <c r="D246" s="60" t="s">
        <v>49</v>
      </c>
      <c r="E246" s="61">
        <f>SUM(E228:E245)</f>
        <v>0</v>
      </c>
      <c r="F246" s="7"/>
      <c r="G246" s="7"/>
      <c r="H246" s="7"/>
      <c r="I246" s="7"/>
      <c r="J246" s="7"/>
      <c r="K246" s="7"/>
      <c r="L246" s="7"/>
    </row>
    <row r="247" spans="1:12" ht="13.5" thickBot="1" thickTop="1">
      <c r="A247" s="62"/>
      <c r="B247" s="38"/>
      <c r="C247" s="63"/>
      <c r="D247" s="64"/>
      <c r="E247" s="65"/>
      <c r="F247" s="7"/>
      <c r="G247" s="7"/>
      <c r="H247" s="7"/>
      <c r="I247" s="7"/>
      <c r="J247" s="7"/>
      <c r="K247" s="7"/>
      <c r="L247" s="7"/>
    </row>
    <row r="248" spans="1:5" ht="12.75" thickTop="1">
      <c r="A248" s="20" t="s">
        <v>54</v>
      </c>
      <c r="B248" s="21"/>
      <c r="C248" s="20" t="s">
        <v>58</v>
      </c>
      <c r="D248" s="75"/>
      <c r="E248" s="76"/>
    </row>
    <row r="249" spans="1:5" ht="12">
      <c r="A249" s="23" t="s">
        <v>56</v>
      </c>
      <c r="B249" s="66"/>
      <c r="C249" s="23" t="s">
        <v>57</v>
      </c>
      <c r="D249" s="67"/>
      <c r="E249" s="26"/>
    </row>
    <row r="250" spans="1:8" ht="12.75" thickBot="1">
      <c r="A250" s="27" t="s">
        <v>55</v>
      </c>
      <c r="B250" s="68"/>
      <c r="C250" s="27" t="s">
        <v>57</v>
      </c>
      <c r="D250" s="69"/>
      <c r="E250" s="30"/>
      <c r="F250" s="31"/>
      <c r="G250" s="31"/>
      <c r="H250" s="31"/>
    </row>
    <row r="251" spans="1:8" ht="12.75" thickTop="1">
      <c r="A251" s="32"/>
      <c r="B251" s="33"/>
      <c r="C251" s="33"/>
      <c r="D251" s="33"/>
      <c r="E251" s="34"/>
      <c r="F251" s="35"/>
      <c r="G251" s="19"/>
      <c r="H251" s="19"/>
    </row>
    <row r="252" spans="1:8" ht="12">
      <c r="A252" s="23" t="s">
        <v>2</v>
      </c>
      <c r="B252" s="36" t="s">
        <v>3</v>
      </c>
      <c r="C252" s="37"/>
      <c r="D252" s="38"/>
      <c r="E252" s="39">
        <f>SUM(C252*0.52)</f>
        <v>0</v>
      </c>
      <c r="F252" s="35"/>
      <c r="G252" s="19"/>
      <c r="H252" s="19"/>
    </row>
    <row r="253" spans="1:8" ht="12">
      <c r="A253" s="23" t="s">
        <v>38</v>
      </c>
      <c r="B253" s="36" t="s">
        <v>68</v>
      </c>
      <c r="C253" s="41"/>
      <c r="D253" s="38" t="s">
        <v>61</v>
      </c>
      <c r="E253" s="39">
        <f>SUM(C253)</f>
        <v>0</v>
      </c>
      <c r="F253" s="71"/>
      <c r="G253" s="19"/>
      <c r="H253" s="19"/>
    </row>
    <row r="254" spans="1:8" ht="12">
      <c r="A254" s="23" t="s">
        <v>37</v>
      </c>
      <c r="B254" s="36" t="s">
        <v>68</v>
      </c>
      <c r="C254" s="41"/>
      <c r="D254" s="38" t="s">
        <v>62</v>
      </c>
      <c r="E254" s="39">
        <f>SUM(C254)</f>
        <v>0</v>
      </c>
      <c r="F254" s="71"/>
      <c r="G254" s="31"/>
      <c r="H254" s="31"/>
    </row>
    <row r="255" spans="1:8" ht="12">
      <c r="A255" s="23" t="s">
        <v>39</v>
      </c>
      <c r="B255" s="36" t="s">
        <v>31</v>
      </c>
      <c r="C255" s="37"/>
      <c r="D255" s="38" t="s">
        <v>40</v>
      </c>
      <c r="E255" s="39">
        <f>SUM(C255*52)</f>
        <v>0</v>
      </c>
      <c r="F255" s="35"/>
      <c r="G255" s="19"/>
      <c r="H255" s="19"/>
    </row>
    <row r="256" spans="1:8" ht="12">
      <c r="A256" s="23" t="s">
        <v>4</v>
      </c>
      <c r="B256" s="36" t="s">
        <v>31</v>
      </c>
      <c r="C256" s="37"/>
      <c r="D256" s="38"/>
      <c r="E256" s="39">
        <f>SUM(C256*12)</f>
        <v>0</v>
      </c>
      <c r="F256" s="35"/>
      <c r="G256" s="19"/>
      <c r="H256" s="19"/>
    </row>
    <row r="257" spans="1:8" ht="12">
      <c r="A257" s="23" t="s">
        <v>5</v>
      </c>
      <c r="B257" s="36" t="s">
        <v>31</v>
      </c>
      <c r="C257" s="37"/>
      <c r="D257" s="38"/>
      <c r="E257" s="39">
        <f>SUM(C257*15)</f>
        <v>0</v>
      </c>
      <c r="F257" s="35"/>
      <c r="G257" s="19"/>
      <c r="H257" s="19"/>
    </row>
    <row r="258" spans="1:8" ht="12.75" thickBot="1">
      <c r="A258" s="23" t="s">
        <v>7</v>
      </c>
      <c r="B258" s="36" t="s">
        <v>31</v>
      </c>
      <c r="C258" s="40"/>
      <c r="D258" s="38"/>
      <c r="E258" s="39">
        <f>SUM(C258*25)</f>
        <v>0</v>
      </c>
      <c r="F258" s="2"/>
      <c r="G258" s="2"/>
      <c r="H258" s="2"/>
    </row>
    <row r="259" spans="1:8" ht="12.75" thickBot="1">
      <c r="A259" s="23" t="s">
        <v>9</v>
      </c>
      <c r="B259" s="36" t="s">
        <v>34</v>
      </c>
      <c r="C259" s="41"/>
      <c r="D259" s="38" t="s">
        <v>10</v>
      </c>
      <c r="E259" s="39">
        <f>SUM(C259)</f>
        <v>0</v>
      </c>
      <c r="F259" s="72" t="s">
        <v>6</v>
      </c>
      <c r="G259" s="73"/>
      <c r="H259" s="74"/>
    </row>
    <row r="260" spans="1:8" ht="12">
      <c r="A260" s="23" t="s">
        <v>12</v>
      </c>
      <c r="B260" s="36" t="s">
        <v>34</v>
      </c>
      <c r="C260" s="41"/>
      <c r="D260" s="38" t="s">
        <v>13</v>
      </c>
      <c r="E260" s="39">
        <f>SUM(C260)</f>
        <v>0</v>
      </c>
      <c r="F260" s="42" t="s">
        <v>8</v>
      </c>
      <c r="G260" s="43"/>
      <c r="H260" s="43">
        <f>SUM(G260*1.05)</f>
        <v>0</v>
      </c>
    </row>
    <row r="261" spans="1:8" ht="12">
      <c r="A261" s="23" t="s">
        <v>15</v>
      </c>
      <c r="B261" s="36" t="s">
        <v>34</v>
      </c>
      <c r="C261" s="41"/>
      <c r="D261" s="38"/>
      <c r="E261" s="39">
        <f>SUM(C261)</f>
        <v>0</v>
      </c>
      <c r="F261" s="44" t="s">
        <v>11</v>
      </c>
      <c r="G261" s="45"/>
      <c r="H261" s="45">
        <f>SUM(G261*1.07)</f>
        <v>0</v>
      </c>
    </row>
    <row r="262" spans="1:8" ht="12.75" thickBot="1">
      <c r="A262" s="23" t="s">
        <v>32</v>
      </c>
      <c r="B262" s="36" t="s">
        <v>34</v>
      </c>
      <c r="C262" s="41"/>
      <c r="D262" s="38"/>
      <c r="E262" s="39">
        <f>SUM(C262)</f>
        <v>0</v>
      </c>
      <c r="F262" s="46" t="s">
        <v>14</v>
      </c>
      <c r="G262" s="47"/>
      <c r="H262" s="47">
        <f>SUM(G262*1.12)</f>
        <v>0</v>
      </c>
    </row>
    <row r="263" spans="1:8" ht="12.75" thickBot="1">
      <c r="A263" s="23" t="s">
        <v>33</v>
      </c>
      <c r="B263" s="36" t="s">
        <v>36</v>
      </c>
      <c r="C263" s="41"/>
      <c r="D263" s="2" t="s">
        <v>44</v>
      </c>
      <c r="E263" s="39">
        <f>SUM(C263)</f>
        <v>0</v>
      </c>
      <c r="F263" s="48"/>
      <c r="G263" s="49"/>
      <c r="H263" s="50"/>
    </row>
    <row r="264" spans="1:8" ht="12">
      <c r="A264" s="23" t="s">
        <v>17</v>
      </c>
      <c r="B264" s="36" t="s">
        <v>34</v>
      </c>
      <c r="C264" s="41"/>
      <c r="D264" s="38" t="s">
        <v>35</v>
      </c>
      <c r="E264" s="39">
        <f>SUM(C264)</f>
        <v>0</v>
      </c>
      <c r="F264" s="42" t="s">
        <v>16</v>
      </c>
      <c r="G264" s="43"/>
      <c r="H264" s="51">
        <f>SUM(G264/1.05)</f>
        <v>0</v>
      </c>
    </row>
    <row r="265" spans="1:8" ht="12">
      <c r="A265" s="23" t="s">
        <v>19</v>
      </c>
      <c r="B265" s="52" t="s">
        <v>43</v>
      </c>
      <c r="C265" s="41"/>
      <c r="D265" s="2"/>
      <c r="E265" s="53">
        <f>SUM(C265)</f>
        <v>0</v>
      </c>
      <c r="F265" s="44" t="s">
        <v>18</v>
      </c>
      <c r="G265" s="45"/>
      <c r="H265" s="54">
        <f>SUM(G265/1.07)</f>
        <v>0</v>
      </c>
    </row>
    <row r="266" spans="1:8" ht="12.75" thickBot="1">
      <c r="A266" s="32"/>
      <c r="B266" s="52" t="s">
        <v>43</v>
      </c>
      <c r="C266" s="41"/>
      <c r="D266" s="55"/>
      <c r="E266" s="53">
        <f>SUM(C266)</f>
        <v>0</v>
      </c>
      <c r="F266" s="46" t="s">
        <v>20</v>
      </c>
      <c r="G266" s="47"/>
      <c r="H266" s="56">
        <f>SUM(G266/1.12)</f>
        <v>0</v>
      </c>
    </row>
    <row r="267" spans="1:5" ht="12">
      <c r="A267" s="32"/>
      <c r="B267" s="52" t="s">
        <v>43</v>
      </c>
      <c r="C267" s="41"/>
      <c r="D267" s="55"/>
      <c r="E267" s="53">
        <f>SUM(C267)</f>
        <v>0</v>
      </c>
    </row>
    <row r="268" spans="1:8" ht="12">
      <c r="A268" s="32"/>
      <c r="B268" s="52" t="s">
        <v>43</v>
      </c>
      <c r="C268" s="41"/>
      <c r="D268" s="55"/>
      <c r="E268" s="53">
        <f>SUM(C268)</f>
        <v>0</v>
      </c>
      <c r="F268" s="7"/>
      <c r="G268" s="7"/>
      <c r="H268" s="7"/>
    </row>
    <row r="269" spans="1:8" ht="12.75" thickBot="1">
      <c r="A269" s="32"/>
      <c r="B269" s="52" t="s">
        <v>43</v>
      </c>
      <c r="C269" s="41"/>
      <c r="D269" s="55"/>
      <c r="E269" s="53">
        <f>SUM(C269)</f>
        <v>0</v>
      </c>
      <c r="F269" s="7"/>
      <c r="G269" s="7"/>
      <c r="H269" s="7"/>
    </row>
    <row r="270" spans="1:12" ht="13.5" thickBot="1" thickTop="1">
      <c r="A270" s="57"/>
      <c r="B270" s="58"/>
      <c r="C270" s="59"/>
      <c r="D270" s="60" t="s">
        <v>50</v>
      </c>
      <c r="E270" s="61">
        <f>SUM(E252:E269)</f>
        <v>0</v>
      </c>
      <c r="F270" s="7"/>
      <c r="G270" s="7"/>
      <c r="H270" s="7"/>
      <c r="I270" s="7"/>
      <c r="J270" s="7"/>
      <c r="K270" s="7"/>
      <c r="L270" s="7"/>
    </row>
    <row r="271" spans="1:12" ht="13.5" thickBot="1" thickTop="1">
      <c r="A271" s="62"/>
      <c r="B271" s="38"/>
      <c r="C271" s="63"/>
      <c r="D271" s="64"/>
      <c r="E271" s="65"/>
      <c r="F271" s="7"/>
      <c r="G271" s="7"/>
      <c r="H271" s="7"/>
      <c r="I271" s="7"/>
      <c r="J271" s="7"/>
      <c r="K271" s="7"/>
      <c r="L271" s="7"/>
    </row>
    <row r="272" spans="1:5" ht="12.75" thickTop="1">
      <c r="A272" s="20" t="s">
        <v>54</v>
      </c>
      <c r="B272" s="21"/>
      <c r="C272" s="20" t="s">
        <v>58</v>
      </c>
      <c r="D272" s="75"/>
      <c r="E272" s="76"/>
    </row>
    <row r="273" spans="1:5" ht="12">
      <c r="A273" s="23" t="s">
        <v>56</v>
      </c>
      <c r="B273" s="66"/>
      <c r="C273" s="23" t="s">
        <v>57</v>
      </c>
      <c r="D273" s="67"/>
      <c r="E273" s="26"/>
    </row>
    <row r="274" spans="1:8" ht="12.75" thickBot="1">
      <c r="A274" s="27" t="s">
        <v>55</v>
      </c>
      <c r="B274" s="68"/>
      <c r="C274" s="27" t="s">
        <v>57</v>
      </c>
      <c r="D274" s="69"/>
      <c r="E274" s="30"/>
      <c r="F274" s="31"/>
      <c r="G274" s="31"/>
      <c r="H274" s="31"/>
    </row>
    <row r="275" spans="1:8" ht="12.75" thickTop="1">
      <c r="A275" s="32"/>
      <c r="B275" s="33"/>
      <c r="C275" s="33"/>
      <c r="D275" s="33"/>
      <c r="E275" s="34"/>
      <c r="F275" s="35"/>
      <c r="G275" s="19"/>
      <c r="H275" s="19"/>
    </row>
    <row r="276" spans="1:8" ht="12">
      <c r="A276" s="23" t="s">
        <v>2</v>
      </c>
      <c r="B276" s="36" t="s">
        <v>3</v>
      </c>
      <c r="C276" s="37"/>
      <c r="D276" s="38"/>
      <c r="E276" s="39">
        <f>SUM(C276*0.52)</f>
        <v>0</v>
      </c>
      <c r="F276" s="35"/>
      <c r="G276" s="19"/>
      <c r="H276" s="19"/>
    </row>
    <row r="277" spans="1:8" ht="12">
      <c r="A277" s="23" t="s">
        <v>38</v>
      </c>
      <c r="B277" s="36" t="s">
        <v>68</v>
      </c>
      <c r="C277" s="41"/>
      <c r="D277" s="38" t="s">
        <v>61</v>
      </c>
      <c r="E277" s="39">
        <f>SUM(C277)</f>
        <v>0</v>
      </c>
      <c r="F277" s="71"/>
      <c r="G277" s="19"/>
      <c r="H277" s="19"/>
    </row>
    <row r="278" spans="1:8" ht="12">
      <c r="A278" s="23" t="s">
        <v>37</v>
      </c>
      <c r="B278" s="36" t="s">
        <v>68</v>
      </c>
      <c r="C278" s="41"/>
      <c r="D278" s="38" t="s">
        <v>62</v>
      </c>
      <c r="E278" s="39">
        <f>SUM(C278)</f>
        <v>0</v>
      </c>
      <c r="F278" s="71"/>
      <c r="G278" s="31"/>
      <c r="H278" s="31"/>
    </row>
    <row r="279" spans="1:8" ht="12">
      <c r="A279" s="23" t="s">
        <v>39</v>
      </c>
      <c r="B279" s="36" t="s">
        <v>31</v>
      </c>
      <c r="C279" s="37"/>
      <c r="D279" s="38" t="s">
        <v>40</v>
      </c>
      <c r="E279" s="39">
        <f>SUM(C279*52)</f>
        <v>0</v>
      </c>
      <c r="F279" s="35"/>
      <c r="G279" s="19"/>
      <c r="H279" s="19"/>
    </row>
    <row r="280" spans="1:8" ht="12">
      <c r="A280" s="23" t="s">
        <v>4</v>
      </c>
      <c r="B280" s="36" t="s">
        <v>31</v>
      </c>
      <c r="C280" s="37"/>
      <c r="D280" s="38"/>
      <c r="E280" s="39">
        <f>SUM(C280*12)</f>
        <v>0</v>
      </c>
      <c r="F280" s="35"/>
      <c r="G280" s="19"/>
      <c r="H280" s="19"/>
    </row>
    <row r="281" spans="1:8" ht="12">
      <c r="A281" s="23" t="s">
        <v>5</v>
      </c>
      <c r="B281" s="36" t="s">
        <v>31</v>
      </c>
      <c r="C281" s="37"/>
      <c r="D281" s="38"/>
      <c r="E281" s="39">
        <f>SUM(C281*15)</f>
        <v>0</v>
      </c>
      <c r="F281" s="35"/>
      <c r="G281" s="19"/>
      <c r="H281" s="19"/>
    </row>
    <row r="282" spans="1:8" ht="12.75" thickBot="1">
      <c r="A282" s="23" t="s">
        <v>7</v>
      </c>
      <c r="B282" s="36" t="s">
        <v>31</v>
      </c>
      <c r="C282" s="40"/>
      <c r="D282" s="38"/>
      <c r="E282" s="39">
        <f>SUM(C282*25)</f>
        <v>0</v>
      </c>
      <c r="F282" s="2"/>
      <c r="G282" s="2"/>
      <c r="H282" s="2"/>
    </row>
    <row r="283" spans="1:8" ht="12.75" thickBot="1">
      <c r="A283" s="23" t="s">
        <v>9</v>
      </c>
      <c r="B283" s="36" t="s">
        <v>34</v>
      </c>
      <c r="C283" s="41"/>
      <c r="D283" s="38" t="s">
        <v>10</v>
      </c>
      <c r="E283" s="39">
        <f>SUM(C283)</f>
        <v>0</v>
      </c>
      <c r="F283" s="72" t="s">
        <v>6</v>
      </c>
      <c r="G283" s="73"/>
      <c r="H283" s="74"/>
    </row>
    <row r="284" spans="1:8" ht="12">
      <c r="A284" s="23" t="s">
        <v>12</v>
      </c>
      <c r="B284" s="36" t="s">
        <v>34</v>
      </c>
      <c r="C284" s="41"/>
      <c r="D284" s="38" t="s">
        <v>13</v>
      </c>
      <c r="E284" s="39">
        <f>SUM(C284)</f>
        <v>0</v>
      </c>
      <c r="F284" s="42" t="s">
        <v>8</v>
      </c>
      <c r="G284" s="43"/>
      <c r="H284" s="43">
        <f>SUM(G284*1.05)</f>
        <v>0</v>
      </c>
    </row>
    <row r="285" spans="1:8" ht="12">
      <c r="A285" s="23" t="s">
        <v>15</v>
      </c>
      <c r="B285" s="36" t="s">
        <v>34</v>
      </c>
      <c r="C285" s="41"/>
      <c r="D285" s="38"/>
      <c r="E285" s="39">
        <f>SUM(C285)</f>
        <v>0</v>
      </c>
      <c r="F285" s="44" t="s">
        <v>11</v>
      </c>
      <c r="G285" s="45"/>
      <c r="H285" s="45">
        <f>SUM(G285*1.07)</f>
        <v>0</v>
      </c>
    </row>
    <row r="286" spans="1:8" ht="12.75" thickBot="1">
      <c r="A286" s="23" t="s">
        <v>32</v>
      </c>
      <c r="B286" s="36" t="s">
        <v>34</v>
      </c>
      <c r="C286" s="41"/>
      <c r="D286" s="38"/>
      <c r="E286" s="39">
        <f>SUM(C286)</f>
        <v>0</v>
      </c>
      <c r="F286" s="46" t="s">
        <v>14</v>
      </c>
      <c r="G286" s="47"/>
      <c r="H286" s="47">
        <f>SUM(G286*1.12)</f>
        <v>0</v>
      </c>
    </row>
    <row r="287" spans="1:8" ht="12.75" thickBot="1">
      <c r="A287" s="23" t="s">
        <v>33</v>
      </c>
      <c r="B287" s="36" t="s">
        <v>36</v>
      </c>
      <c r="C287" s="41"/>
      <c r="D287" s="2" t="s">
        <v>44</v>
      </c>
      <c r="E287" s="39">
        <f>SUM(C287)</f>
        <v>0</v>
      </c>
      <c r="F287" s="48"/>
      <c r="G287" s="49"/>
      <c r="H287" s="50"/>
    </row>
    <row r="288" spans="1:8" ht="12">
      <c r="A288" s="23" t="s">
        <v>17</v>
      </c>
      <c r="B288" s="36" t="s">
        <v>34</v>
      </c>
      <c r="C288" s="41"/>
      <c r="D288" s="38" t="s">
        <v>35</v>
      </c>
      <c r="E288" s="39">
        <f>SUM(C288)</f>
        <v>0</v>
      </c>
      <c r="F288" s="42" t="s">
        <v>16</v>
      </c>
      <c r="G288" s="43"/>
      <c r="H288" s="51">
        <f>SUM(G288/1.05)</f>
        <v>0</v>
      </c>
    </row>
    <row r="289" spans="1:8" ht="12">
      <c r="A289" s="23" t="s">
        <v>19</v>
      </c>
      <c r="B289" s="52" t="s">
        <v>43</v>
      </c>
      <c r="C289" s="41"/>
      <c r="D289" s="2"/>
      <c r="E289" s="53">
        <f>SUM(C289)</f>
        <v>0</v>
      </c>
      <c r="F289" s="44" t="s">
        <v>18</v>
      </c>
      <c r="G289" s="45"/>
      <c r="H289" s="54">
        <f>SUM(G289/1.07)</f>
        <v>0</v>
      </c>
    </row>
    <row r="290" spans="1:8" ht="12.75" thickBot="1">
      <c r="A290" s="32"/>
      <c r="B290" s="52" t="s">
        <v>43</v>
      </c>
      <c r="C290" s="41"/>
      <c r="D290" s="55"/>
      <c r="E290" s="53">
        <f>SUM(C290)</f>
        <v>0</v>
      </c>
      <c r="F290" s="46" t="s">
        <v>20</v>
      </c>
      <c r="G290" s="47"/>
      <c r="H290" s="56">
        <f>SUM(G290/1.12)</f>
        <v>0</v>
      </c>
    </row>
    <row r="291" spans="1:5" ht="12">
      <c r="A291" s="32"/>
      <c r="B291" s="52" t="s">
        <v>43</v>
      </c>
      <c r="C291" s="41"/>
      <c r="D291" s="55"/>
      <c r="E291" s="53">
        <f>SUM(C291)</f>
        <v>0</v>
      </c>
    </row>
    <row r="292" spans="1:8" ht="12">
      <c r="A292" s="32"/>
      <c r="B292" s="52" t="s">
        <v>43</v>
      </c>
      <c r="C292" s="41"/>
      <c r="D292" s="55"/>
      <c r="E292" s="53">
        <f>SUM(C292)</f>
        <v>0</v>
      </c>
      <c r="F292" s="7"/>
      <c r="G292" s="7"/>
      <c r="H292" s="7"/>
    </row>
    <row r="293" spans="1:8" ht="12.75" thickBot="1">
      <c r="A293" s="32"/>
      <c r="B293" s="52" t="s">
        <v>43</v>
      </c>
      <c r="C293" s="41"/>
      <c r="D293" s="55"/>
      <c r="E293" s="53">
        <f>SUM(C293)</f>
        <v>0</v>
      </c>
      <c r="F293" s="7"/>
      <c r="G293" s="7"/>
      <c r="H293" s="7"/>
    </row>
    <row r="294" spans="1:12" ht="13.5" thickBot="1" thickTop="1">
      <c r="A294" s="57"/>
      <c r="B294" s="58"/>
      <c r="C294" s="59"/>
      <c r="D294" s="60" t="s">
        <v>51</v>
      </c>
      <c r="E294" s="61">
        <f>SUM(E276:E293)</f>
        <v>0</v>
      </c>
      <c r="F294" s="7"/>
      <c r="G294" s="7"/>
      <c r="H294" s="7"/>
      <c r="I294" s="7"/>
      <c r="J294" s="7"/>
      <c r="K294" s="7"/>
      <c r="L294" s="7"/>
    </row>
    <row r="295" spans="1:12" ht="13.5" thickBot="1" thickTop="1">
      <c r="A295" s="62"/>
      <c r="B295" s="38"/>
      <c r="C295" s="63"/>
      <c r="D295" s="64"/>
      <c r="E295" s="65"/>
      <c r="F295" s="7"/>
      <c r="G295" s="7"/>
      <c r="H295" s="7"/>
      <c r="I295" s="7"/>
      <c r="J295" s="7"/>
      <c r="K295" s="7"/>
      <c r="L295" s="7"/>
    </row>
    <row r="296" spans="1:5" ht="12.75" thickTop="1">
      <c r="A296" s="20" t="s">
        <v>54</v>
      </c>
      <c r="B296" s="21"/>
      <c r="C296" s="20" t="s">
        <v>58</v>
      </c>
      <c r="D296" s="75"/>
      <c r="E296" s="76"/>
    </row>
    <row r="297" spans="1:5" ht="12">
      <c r="A297" s="23" t="s">
        <v>56</v>
      </c>
      <c r="B297" s="66"/>
      <c r="C297" s="23" t="s">
        <v>57</v>
      </c>
      <c r="D297" s="67"/>
      <c r="E297" s="26"/>
    </row>
    <row r="298" spans="1:8" ht="12.75" thickBot="1">
      <c r="A298" s="27" t="s">
        <v>55</v>
      </c>
      <c r="B298" s="68"/>
      <c r="C298" s="27" t="s">
        <v>57</v>
      </c>
      <c r="D298" s="69"/>
      <c r="E298" s="30"/>
      <c r="F298" s="31"/>
      <c r="G298" s="31"/>
      <c r="H298" s="31"/>
    </row>
    <row r="299" spans="1:8" ht="12.75" thickTop="1">
      <c r="A299" s="32"/>
      <c r="B299" s="33"/>
      <c r="C299" s="33"/>
      <c r="D299" s="33"/>
      <c r="E299" s="34"/>
      <c r="F299" s="35"/>
      <c r="G299" s="19"/>
      <c r="H299" s="19"/>
    </row>
    <row r="300" spans="1:8" ht="12">
      <c r="A300" s="23" t="s">
        <v>2</v>
      </c>
      <c r="B300" s="36" t="s">
        <v>3</v>
      </c>
      <c r="C300" s="37"/>
      <c r="D300" s="38"/>
      <c r="E300" s="39">
        <f>SUM(C300*0.52)</f>
        <v>0</v>
      </c>
      <c r="F300" s="35"/>
      <c r="G300" s="19"/>
      <c r="H300" s="19"/>
    </row>
    <row r="301" spans="1:8" ht="12">
      <c r="A301" s="23" t="s">
        <v>38</v>
      </c>
      <c r="B301" s="36" t="s">
        <v>68</v>
      </c>
      <c r="C301" s="41"/>
      <c r="D301" s="38" t="s">
        <v>61</v>
      </c>
      <c r="E301" s="39">
        <f>SUM(C301)</f>
        <v>0</v>
      </c>
      <c r="F301" s="71"/>
      <c r="G301" s="19"/>
      <c r="H301" s="19"/>
    </row>
    <row r="302" spans="1:8" ht="12">
      <c r="A302" s="23" t="s">
        <v>37</v>
      </c>
      <c r="B302" s="36" t="s">
        <v>68</v>
      </c>
      <c r="C302" s="41"/>
      <c r="D302" s="38" t="s">
        <v>62</v>
      </c>
      <c r="E302" s="39">
        <f>SUM(C302)</f>
        <v>0</v>
      </c>
      <c r="F302" s="71"/>
      <c r="G302" s="31"/>
      <c r="H302" s="31"/>
    </row>
    <row r="303" spans="1:8" ht="12">
      <c r="A303" s="23" t="s">
        <v>39</v>
      </c>
      <c r="B303" s="36" t="s">
        <v>31</v>
      </c>
      <c r="C303" s="37"/>
      <c r="D303" s="38" t="s">
        <v>40</v>
      </c>
      <c r="E303" s="39">
        <f>SUM(C303*52)</f>
        <v>0</v>
      </c>
      <c r="F303" s="35"/>
      <c r="G303" s="19"/>
      <c r="H303" s="19"/>
    </row>
    <row r="304" spans="1:8" ht="12">
      <c r="A304" s="23" t="s">
        <v>4</v>
      </c>
      <c r="B304" s="36" t="s">
        <v>31</v>
      </c>
      <c r="C304" s="37"/>
      <c r="D304" s="38"/>
      <c r="E304" s="39">
        <f>SUM(C304*12)</f>
        <v>0</v>
      </c>
      <c r="F304" s="35"/>
      <c r="G304" s="19"/>
      <c r="H304" s="19"/>
    </row>
    <row r="305" spans="1:8" ht="12">
      <c r="A305" s="23" t="s">
        <v>5</v>
      </c>
      <c r="B305" s="36" t="s">
        <v>31</v>
      </c>
      <c r="C305" s="37"/>
      <c r="D305" s="38"/>
      <c r="E305" s="39">
        <f>SUM(C305*15)</f>
        <v>0</v>
      </c>
      <c r="F305" s="35"/>
      <c r="G305" s="19"/>
      <c r="H305" s="19"/>
    </row>
    <row r="306" spans="1:8" ht="12.75" thickBot="1">
      <c r="A306" s="23" t="s">
        <v>7</v>
      </c>
      <c r="B306" s="36" t="s">
        <v>31</v>
      </c>
      <c r="C306" s="40"/>
      <c r="D306" s="38"/>
      <c r="E306" s="39">
        <f>SUM(C306*25)</f>
        <v>0</v>
      </c>
      <c r="F306" s="2"/>
      <c r="G306" s="2"/>
      <c r="H306" s="2"/>
    </row>
    <row r="307" spans="1:8" ht="12.75" thickBot="1">
      <c r="A307" s="23" t="s">
        <v>9</v>
      </c>
      <c r="B307" s="36" t="s">
        <v>34</v>
      </c>
      <c r="C307" s="41"/>
      <c r="D307" s="38" t="s">
        <v>10</v>
      </c>
      <c r="E307" s="39">
        <f>SUM(C307)</f>
        <v>0</v>
      </c>
      <c r="F307" s="72" t="s">
        <v>6</v>
      </c>
      <c r="G307" s="73"/>
      <c r="H307" s="74"/>
    </row>
    <row r="308" spans="1:8" ht="12">
      <c r="A308" s="23" t="s">
        <v>12</v>
      </c>
      <c r="B308" s="36" t="s">
        <v>34</v>
      </c>
      <c r="C308" s="41"/>
      <c r="D308" s="38" t="s">
        <v>13</v>
      </c>
      <c r="E308" s="39">
        <f>SUM(C308)</f>
        <v>0</v>
      </c>
      <c r="F308" s="42" t="s">
        <v>8</v>
      </c>
      <c r="G308" s="43"/>
      <c r="H308" s="43">
        <f>SUM(G308*1.05)</f>
        <v>0</v>
      </c>
    </row>
    <row r="309" spans="1:8" ht="12">
      <c r="A309" s="23" t="s">
        <v>15</v>
      </c>
      <c r="B309" s="36" t="s">
        <v>34</v>
      </c>
      <c r="C309" s="41"/>
      <c r="D309" s="38"/>
      <c r="E309" s="39">
        <f>SUM(C309)</f>
        <v>0</v>
      </c>
      <c r="F309" s="44" t="s">
        <v>11</v>
      </c>
      <c r="G309" s="45"/>
      <c r="H309" s="45">
        <f>SUM(G309*1.07)</f>
        <v>0</v>
      </c>
    </row>
    <row r="310" spans="1:8" ht="12.75" thickBot="1">
      <c r="A310" s="23" t="s">
        <v>32</v>
      </c>
      <c r="B310" s="36" t="s">
        <v>34</v>
      </c>
      <c r="C310" s="41"/>
      <c r="D310" s="38"/>
      <c r="E310" s="39">
        <f>SUM(C310)</f>
        <v>0</v>
      </c>
      <c r="F310" s="46" t="s">
        <v>14</v>
      </c>
      <c r="G310" s="47"/>
      <c r="H310" s="47">
        <f>SUM(G310*1.12)</f>
        <v>0</v>
      </c>
    </row>
    <row r="311" spans="1:8" ht="12.75" thickBot="1">
      <c r="A311" s="23" t="s">
        <v>33</v>
      </c>
      <c r="B311" s="36" t="s">
        <v>36</v>
      </c>
      <c r="C311" s="41"/>
      <c r="D311" s="2" t="s">
        <v>44</v>
      </c>
      <c r="E311" s="39">
        <f>SUM(C311)</f>
        <v>0</v>
      </c>
      <c r="F311" s="48"/>
      <c r="G311" s="49"/>
      <c r="H311" s="50"/>
    </row>
    <row r="312" spans="1:8" ht="12">
      <c r="A312" s="23" t="s">
        <v>17</v>
      </c>
      <c r="B312" s="36" t="s">
        <v>34</v>
      </c>
      <c r="C312" s="41"/>
      <c r="D312" s="38" t="s">
        <v>35</v>
      </c>
      <c r="E312" s="39">
        <f>SUM(C312)</f>
        <v>0</v>
      </c>
      <c r="F312" s="42" t="s">
        <v>16</v>
      </c>
      <c r="G312" s="43"/>
      <c r="H312" s="51">
        <f>SUM(G312/1.05)</f>
        <v>0</v>
      </c>
    </row>
    <row r="313" spans="1:8" ht="12">
      <c r="A313" s="23" t="s">
        <v>19</v>
      </c>
      <c r="B313" s="52" t="s">
        <v>43</v>
      </c>
      <c r="C313" s="41"/>
      <c r="D313" s="2"/>
      <c r="E313" s="53">
        <f>SUM(C313)</f>
        <v>0</v>
      </c>
      <c r="F313" s="44" t="s">
        <v>18</v>
      </c>
      <c r="G313" s="45"/>
      <c r="H313" s="54">
        <f>SUM(G313/1.07)</f>
        <v>0</v>
      </c>
    </row>
    <row r="314" spans="1:8" ht="12.75" thickBot="1">
      <c r="A314" s="32"/>
      <c r="B314" s="52" t="s">
        <v>43</v>
      </c>
      <c r="C314" s="41"/>
      <c r="D314" s="55"/>
      <c r="E314" s="53">
        <f>SUM(C314)</f>
        <v>0</v>
      </c>
      <c r="F314" s="46" t="s">
        <v>20</v>
      </c>
      <c r="G314" s="47"/>
      <c r="H314" s="56">
        <f>SUM(G314/1.12)</f>
        <v>0</v>
      </c>
    </row>
    <row r="315" spans="1:5" ht="12">
      <c r="A315" s="32"/>
      <c r="B315" s="52" t="s">
        <v>43</v>
      </c>
      <c r="C315" s="41"/>
      <c r="D315" s="55"/>
      <c r="E315" s="53">
        <f>SUM(C315)</f>
        <v>0</v>
      </c>
    </row>
    <row r="316" spans="1:8" ht="12">
      <c r="A316" s="32"/>
      <c r="B316" s="52" t="s">
        <v>43</v>
      </c>
      <c r="C316" s="41"/>
      <c r="D316" s="55"/>
      <c r="E316" s="53">
        <f>SUM(C316)</f>
        <v>0</v>
      </c>
      <c r="F316" s="7"/>
      <c r="G316" s="7"/>
      <c r="H316" s="7"/>
    </row>
    <row r="317" spans="1:8" ht="12.75" thickBot="1">
      <c r="A317" s="32"/>
      <c r="B317" s="52" t="s">
        <v>43</v>
      </c>
      <c r="C317" s="41"/>
      <c r="D317" s="55"/>
      <c r="E317" s="53">
        <f>SUM(C317)</f>
        <v>0</v>
      </c>
      <c r="F317" s="7"/>
      <c r="G317" s="7"/>
      <c r="H317" s="7"/>
    </row>
    <row r="318" spans="1:12" ht="13.5" thickBot="1" thickTop="1">
      <c r="A318" s="57"/>
      <c r="B318" s="58"/>
      <c r="C318" s="59"/>
      <c r="D318" s="60" t="s">
        <v>52</v>
      </c>
      <c r="E318" s="61">
        <f>SUM(E300:E317)</f>
        <v>0</v>
      </c>
      <c r="F318" s="7"/>
      <c r="G318" s="7"/>
      <c r="H318" s="7"/>
      <c r="I318" s="7"/>
      <c r="J318" s="7"/>
      <c r="K318" s="7"/>
      <c r="L318" s="7"/>
    </row>
    <row r="319" spans="1:12" ht="13.5" thickBot="1" thickTop="1">
      <c r="A319" s="62"/>
      <c r="B319" s="38"/>
      <c r="C319" s="63"/>
      <c r="D319" s="64"/>
      <c r="E319" s="65"/>
      <c r="F319" s="7"/>
      <c r="G319" s="7"/>
      <c r="H319" s="7"/>
      <c r="I319" s="7"/>
      <c r="J319" s="7"/>
      <c r="K319" s="7"/>
      <c r="L319" s="7"/>
    </row>
    <row r="320" spans="1:5" ht="12.75" thickTop="1">
      <c r="A320" s="20" t="s">
        <v>54</v>
      </c>
      <c r="B320" s="21"/>
      <c r="C320" s="20" t="s">
        <v>58</v>
      </c>
      <c r="D320" s="75"/>
      <c r="E320" s="76"/>
    </row>
    <row r="321" spans="1:5" ht="12">
      <c r="A321" s="23" t="s">
        <v>56</v>
      </c>
      <c r="B321" s="66"/>
      <c r="C321" s="23" t="s">
        <v>57</v>
      </c>
      <c r="D321" s="67"/>
      <c r="E321" s="26"/>
    </row>
    <row r="322" spans="1:8" ht="12.75" thickBot="1">
      <c r="A322" s="27" t="s">
        <v>55</v>
      </c>
      <c r="B322" s="68"/>
      <c r="C322" s="27" t="s">
        <v>57</v>
      </c>
      <c r="D322" s="69"/>
      <c r="E322" s="30"/>
      <c r="F322" s="31"/>
      <c r="G322" s="31"/>
      <c r="H322" s="31"/>
    </row>
    <row r="323" spans="1:8" ht="12.75" thickTop="1">
      <c r="A323" s="32"/>
      <c r="B323" s="33"/>
      <c r="C323" s="33"/>
      <c r="D323" s="33"/>
      <c r="E323" s="34"/>
      <c r="F323" s="35"/>
      <c r="G323" s="19"/>
      <c r="H323" s="19"/>
    </row>
    <row r="324" spans="1:8" ht="12">
      <c r="A324" s="23" t="s">
        <v>2</v>
      </c>
      <c r="B324" s="36" t="s">
        <v>3</v>
      </c>
      <c r="C324" s="37"/>
      <c r="D324" s="38"/>
      <c r="E324" s="39">
        <f>SUM(C324*0.52)</f>
        <v>0</v>
      </c>
      <c r="F324" s="35"/>
      <c r="G324" s="19"/>
      <c r="H324" s="19"/>
    </row>
    <row r="325" spans="1:8" ht="12">
      <c r="A325" s="23" t="s">
        <v>38</v>
      </c>
      <c r="B325" s="36" t="s">
        <v>68</v>
      </c>
      <c r="C325" s="41"/>
      <c r="D325" s="38" t="s">
        <v>61</v>
      </c>
      <c r="E325" s="39">
        <f>SUM(C325)</f>
        <v>0</v>
      </c>
      <c r="F325" s="71"/>
      <c r="G325" s="19"/>
      <c r="H325" s="19"/>
    </row>
    <row r="326" spans="1:8" ht="12">
      <c r="A326" s="23" t="s">
        <v>37</v>
      </c>
      <c r="B326" s="36" t="s">
        <v>68</v>
      </c>
      <c r="C326" s="41"/>
      <c r="D326" s="38" t="s">
        <v>62</v>
      </c>
      <c r="E326" s="39">
        <f>SUM(C326)</f>
        <v>0</v>
      </c>
      <c r="F326" s="71"/>
      <c r="G326" s="31"/>
      <c r="H326" s="31"/>
    </row>
    <row r="327" spans="1:8" ht="12">
      <c r="A327" s="23" t="s">
        <v>39</v>
      </c>
      <c r="B327" s="36" t="s">
        <v>31</v>
      </c>
      <c r="C327" s="37"/>
      <c r="D327" s="38" t="s">
        <v>40</v>
      </c>
      <c r="E327" s="39">
        <f>SUM(C327*52)</f>
        <v>0</v>
      </c>
      <c r="F327" s="35"/>
      <c r="G327" s="19"/>
      <c r="H327" s="19"/>
    </row>
    <row r="328" spans="1:8" ht="12">
      <c r="A328" s="23" t="s">
        <v>4</v>
      </c>
      <c r="B328" s="36" t="s">
        <v>31</v>
      </c>
      <c r="C328" s="37"/>
      <c r="D328" s="38"/>
      <c r="E328" s="39">
        <f>SUM(C328*12)</f>
        <v>0</v>
      </c>
      <c r="F328" s="35"/>
      <c r="G328" s="19"/>
      <c r="H328" s="19"/>
    </row>
    <row r="329" spans="1:8" ht="12">
      <c r="A329" s="23" t="s">
        <v>5</v>
      </c>
      <c r="B329" s="36" t="s">
        <v>31</v>
      </c>
      <c r="C329" s="37"/>
      <c r="D329" s="38"/>
      <c r="E329" s="39">
        <f>SUM(C329*15)</f>
        <v>0</v>
      </c>
      <c r="F329" s="35"/>
      <c r="G329" s="19"/>
      <c r="H329" s="19"/>
    </row>
    <row r="330" spans="1:8" ht="12.75" thickBot="1">
      <c r="A330" s="23" t="s">
        <v>7</v>
      </c>
      <c r="B330" s="36" t="s">
        <v>31</v>
      </c>
      <c r="C330" s="40"/>
      <c r="D330" s="38"/>
      <c r="E330" s="39">
        <f>SUM(C330*25)</f>
        <v>0</v>
      </c>
      <c r="F330" s="2"/>
      <c r="G330" s="2"/>
      <c r="H330" s="2"/>
    </row>
    <row r="331" spans="1:8" ht="12.75" thickBot="1">
      <c r="A331" s="23" t="s">
        <v>9</v>
      </c>
      <c r="B331" s="36" t="s">
        <v>34</v>
      </c>
      <c r="C331" s="41"/>
      <c r="D331" s="38" t="s">
        <v>10</v>
      </c>
      <c r="E331" s="39">
        <f>SUM(C331)</f>
        <v>0</v>
      </c>
      <c r="F331" s="72" t="s">
        <v>6</v>
      </c>
      <c r="G331" s="73"/>
      <c r="H331" s="74"/>
    </row>
    <row r="332" spans="1:8" ht="12">
      <c r="A332" s="23" t="s">
        <v>12</v>
      </c>
      <c r="B332" s="36" t="s">
        <v>34</v>
      </c>
      <c r="C332" s="41"/>
      <c r="D332" s="38" t="s">
        <v>13</v>
      </c>
      <c r="E332" s="39">
        <f>SUM(C332)</f>
        <v>0</v>
      </c>
      <c r="F332" s="42" t="s">
        <v>8</v>
      </c>
      <c r="G332" s="43"/>
      <c r="H332" s="43">
        <f>SUM(G332*1.05)</f>
        <v>0</v>
      </c>
    </row>
    <row r="333" spans="1:8" ht="12">
      <c r="A333" s="23" t="s">
        <v>15</v>
      </c>
      <c r="B333" s="36" t="s">
        <v>34</v>
      </c>
      <c r="C333" s="41"/>
      <c r="D333" s="38"/>
      <c r="E333" s="39">
        <f>SUM(C333)</f>
        <v>0</v>
      </c>
      <c r="F333" s="44" t="s">
        <v>11</v>
      </c>
      <c r="G333" s="45"/>
      <c r="H333" s="45">
        <f>SUM(G333*1.07)</f>
        <v>0</v>
      </c>
    </row>
    <row r="334" spans="1:8" ht="12.75" thickBot="1">
      <c r="A334" s="23" t="s">
        <v>32</v>
      </c>
      <c r="B334" s="36" t="s">
        <v>34</v>
      </c>
      <c r="C334" s="41"/>
      <c r="D334" s="38"/>
      <c r="E334" s="39">
        <f>SUM(C334)</f>
        <v>0</v>
      </c>
      <c r="F334" s="46" t="s">
        <v>14</v>
      </c>
      <c r="G334" s="47"/>
      <c r="H334" s="47">
        <f>SUM(G334*1.12)</f>
        <v>0</v>
      </c>
    </row>
    <row r="335" spans="1:8" ht="12.75" thickBot="1">
      <c r="A335" s="23" t="s">
        <v>33</v>
      </c>
      <c r="B335" s="36" t="s">
        <v>36</v>
      </c>
      <c r="C335" s="41"/>
      <c r="D335" s="2" t="s">
        <v>44</v>
      </c>
      <c r="E335" s="39">
        <f>SUM(C335)</f>
        <v>0</v>
      </c>
      <c r="F335" s="48"/>
      <c r="G335" s="49"/>
      <c r="H335" s="50"/>
    </row>
    <row r="336" spans="1:8" ht="12">
      <c r="A336" s="23" t="s">
        <v>17</v>
      </c>
      <c r="B336" s="36" t="s">
        <v>34</v>
      </c>
      <c r="C336" s="41"/>
      <c r="D336" s="38" t="s">
        <v>35</v>
      </c>
      <c r="E336" s="39">
        <f>SUM(C336)</f>
        <v>0</v>
      </c>
      <c r="F336" s="42" t="s">
        <v>16</v>
      </c>
      <c r="G336" s="43"/>
      <c r="H336" s="51">
        <f>SUM(G336/1.05)</f>
        <v>0</v>
      </c>
    </row>
    <row r="337" spans="1:8" ht="12">
      <c r="A337" s="23" t="s">
        <v>19</v>
      </c>
      <c r="B337" s="52" t="s">
        <v>43</v>
      </c>
      <c r="C337" s="41"/>
      <c r="D337" s="2"/>
      <c r="E337" s="53">
        <f>SUM(C337)</f>
        <v>0</v>
      </c>
      <c r="F337" s="44" t="s">
        <v>18</v>
      </c>
      <c r="G337" s="45"/>
      <c r="H337" s="54">
        <f>SUM(G337/1.07)</f>
        <v>0</v>
      </c>
    </row>
    <row r="338" spans="1:8" ht="12.75" thickBot="1">
      <c r="A338" s="32"/>
      <c r="B338" s="52" t="s">
        <v>43</v>
      </c>
      <c r="C338" s="41"/>
      <c r="D338" s="55"/>
      <c r="E338" s="53">
        <f>SUM(C338)</f>
        <v>0</v>
      </c>
      <c r="F338" s="46" t="s">
        <v>20</v>
      </c>
      <c r="G338" s="47"/>
      <c r="H338" s="56">
        <f>SUM(G338/1.12)</f>
        <v>0</v>
      </c>
    </row>
    <row r="339" spans="1:5" ht="12">
      <c r="A339" s="32"/>
      <c r="B339" s="52" t="s">
        <v>43</v>
      </c>
      <c r="C339" s="41"/>
      <c r="D339" s="55"/>
      <c r="E339" s="53">
        <f>SUM(C339)</f>
        <v>0</v>
      </c>
    </row>
    <row r="340" spans="1:8" ht="12">
      <c r="A340" s="32"/>
      <c r="B340" s="52" t="s">
        <v>43</v>
      </c>
      <c r="C340" s="41"/>
      <c r="D340" s="55"/>
      <c r="E340" s="53">
        <f>SUM(C340)</f>
        <v>0</v>
      </c>
      <c r="F340" s="7"/>
      <c r="G340" s="7"/>
      <c r="H340" s="7"/>
    </row>
    <row r="341" spans="1:8" ht="12.75" thickBot="1">
      <c r="A341" s="32"/>
      <c r="B341" s="52" t="s">
        <v>43</v>
      </c>
      <c r="C341" s="41"/>
      <c r="D341" s="55"/>
      <c r="E341" s="53">
        <f>SUM(C341)</f>
        <v>0</v>
      </c>
      <c r="F341" s="7"/>
      <c r="G341" s="7"/>
      <c r="H341" s="7"/>
    </row>
    <row r="342" spans="1:12" ht="13.5" thickBot="1" thickTop="1">
      <c r="A342" s="57"/>
      <c r="B342" s="58"/>
      <c r="C342" s="59"/>
      <c r="D342" s="60" t="s">
        <v>45</v>
      </c>
      <c r="E342" s="61">
        <f>SUM(E324:E341)</f>
        <v>0</v>
      </c>
      <c r="F342" s="7"/>
      <c r="G342" s="7"/>
      <c r="H342" s="7"/>
      <c r="I342" s="7"/>
      <c r="J342" s="7"/>
      <c r="K342" s="7"/>
      <c r="L342" s="7"/>
    </row>
    <row r="343" spans="1:12" ht="12.75" thickTop="1">
      <c r="A343" s="62"/>
      <c r="B343" s="38"/>
      <c r="C343" s="63"/>
      <c r="D343" s="64"/>
      <c r="E343" s="65"/>
      <c r="F343" s="7"/>
      <c r="G343" s="7"/>
      <c r="H343" s="7"/>
      <c r="I343" s="7"/>
      <c r="J343" s="7"/>
      <c r="K343" s="7"/>
      <c r="L343" s="7"/>
    </row>
    <row r="345" ht="12">
      <c r="A345" s="3" t="s">
        <v>74</v>
      </c>
    </row>
  </sheetData>
  <sheetProtection password="CC1C" sheet="1" objects="1" scenarios="1" selectLockedCells="1"/>
  <mergeCells count="31">
    <mergeCell ref="F259:H259"/>
    <mergeCell ref="F283:H283"/>
    <mergeCell ref="F307:H307"/>
    <mergeCell ref="F331:H331"/>
    <mergeCell ref="D176:E176"/>
    <mergeCell ref="F187:H187"/>
    <mergeCell ref="F211:H211"/>
    <mergeCell ref="D200:E200"/>
    <mergeCell ref="F235:H235"/>
    <mergeCell ref="D248:E248"/>
    <mergeCell ref="D272:E272"/>
    <mergeCell ref="D296:E296"/>
    <mergeCell ref="D320:E320"/>
    <mergeCell ref="D224:E224"/>
    <mergeCell ref="A1:E1"/>
    <mergeCell ref="F20:H20"/>
    <mergeCell ref="D9:E9"/>
    <mergeCell ref="A4:B4"/>
    <mergeCell ref="F43:H43"/>
    <mergeCell ref="D32:E32"/>
    <mergeCell ref="F139:H139"/>
    <mergeCell ref="F163:H163"/>
    <mergeCell ref="D152:E152"/>
    <mergeCell ref="I8:J8"/>
    <mergeCell ref="D56:E56"/>
    <mergeCell ref="D80:E80"/>
    <mergeCell ref="D104:E104"/>
    <mergeCell ref="D128:E128"/>
    <mergeCell ref="F67:H67"/>
    <mergeCell ref="F91:H91"/>
    <mergeCell ref="F115:H115"/>
  </mergeCells>
  <printOptions/>
  <pageMargins left="0.7" right="0.7" top="0.25" bottom="0.25" header="0.3" footer="0.3"/>
  <pageSetup fitToHeight="0" fitToWidth="0" horizontalDpi="600" verticalDpi="600" orientation="portrait" scale="82" r:id="rId1"/>
  <rowBreaks count="4" manualBreakCount="4">
    <brk id="54" max="255" man="1"/>
    <brk id="126" max="255" man="1"/>
    <brk id="198" max="255" man="1"/>
    <brk id="27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343"/>
  <sheetViews>
    <sheetView zoomScale="115" zoomScaleNormal="115" zoomScalePageLayoutView="0" workbookViewId="0" topLeftCell="A1">
      <selection activeCell="C43" sqref="C43"/>
    </sheetView>
  </sheetViews>
  <sheetFormatPr defaultColWidth="8.8515625" defaultRowHeight="15"/>
  <cols>
    <col min="1" max="1" width="22.421875" style="3" customWidth="1"/>
    <col min="2" max="2" width="28.421875" style="3" customWidth="1"/>
    <col min="3" max="3" width="15.7109375" style="3" customWidth="1"/>
    <col min="4" max="4" width="27.421875" style="3" bestFit="1" customWidth="1"/>
    <col min="5" max="5" width="15.7109375" style="3" customWidth="1"/>
    <col min="6" max="6" width="14.140625" style="3" customWidth="1"/>
    <col min="7" max="9" width="15.28125" style="3" customWidth="1"/>
    <col min="10" max="10" width="13.7109375" style="3" customWidth="1"/>
    <col min="11" max="11" width="15.7109375" style="3" customWidth="1"/>
    <col min="12" max="12" width="18.7109375" style="3" customWidth="1"/>
    <col min="13" max="16384" width="8.8515625" style="3" customWidth="1"/>
  </cols>
  <sheetData>
    <row r="1" spans="1:9" ht="12">
      <c r="A1" s="78" t="s">
        <v>30</v>
      </c>
      <c r="B1" s="78"/>
      <c r="C1" s="78"/>
      <c r="D1" s="78"/>
      <c r="E1" s="78"/>
      <c r="F1" s="1"/>
      <c r="G1" s="1"/>
      <c r="H1" s="1"/>
      <c r="I1" s="2"/>
    </row>
    <row r="2" spans="1:8" s="8" customFormat="1" ht="12">
      <c r="A2" s="4" t="s">
        <v>53</v>
      </c>
      <c r="B2" s="5"/>
      <c r="C2" s="5"/>
      <c r="D2" s="5"/>
      <c r="E2" s="5"/>
      <c r="F2" s="11" t="s">
        <v>21</v>
      </c>
      <c r="G2" s="11"/>
      <c r="H2" s="7"/>
    </row>
    <row r="3" spans="1:8" s="8" customFormat="1" ht="12">
      <c r="A3" s="4" t="s">
        <v>60</v>
      </c>
      <c r="B3" s="9"/>
      <c r="C3" s="9"/>
      <c r="D3" s="9"/>
      <c r="E3" s="4"/>
      <c r="F3" s="10" t="s">
        <v>41</v>
      </c>
      <c r="G3" s="3"/>
      <c r="H3" s="7"/>
    </row>
    <row r="4" spans="1:12" ht="12">
      <c r="A4" s="77"/>
      <c r="B4" s="77"/>
      <c r="C4" s="7"/>
      <c r="D4" s="7"/>
      <c r="E4" s="7"/>
      <c r="F4" s="10" t="s">
        <v>63</v>
      </c>
      <c r="H4" s="7"/>
      <c r="I4" s="7"/>
      <c r="J4" s="7"/>
      <c r="K4" s="7"/>
      <c r="L4" s="7"/>
    </row>
    <row r="5" spans="2:12" ht="12">
      <c r="B5" s="12" t="s">
        <v>26</v>
      </c>
      <c r="C5" s="13">
        <v>2788.31</v>
      </c>
      <c r="D5" s="3" t="s">
        <v>69</v>
      </c>
      <c r="F5" s="10" t="s">
        <v>42</v>
      </c>
      <c r="H5" s="7"/>
      <c r="J5" s="7"/>
      <c r="K5" s="7"/>
      <c r="L5" s="7"/>
    </row>
    <row r="6" spans="2:12" ht="12" thickBot="1">
      <c r="B6" s="14" t="s">
        <v>0</v>
      </c>
      <c r="C6" s="12">
        <f>SUM(E30,E54,E78,E102,E126,E150,E174,E198,E222,E246,E270,E294,E318,E342)</f>
        <v>2788.3099999999995</v>
      </c>
      <c r="D6" s="7"/>
      <c r="F6" s="10" t="s">
        <v>25</v>
      </c>
      <c r="H6" s="7"/>
      <c r="J6" s="7"/>
      <c r="K6" s="7"/>
      <c r="L6" s="7"/>
    </row>
    <row r="7" spans="1:12" ht="12.75" thickBot="1" thickTop="1">
      <c r="A7" s="15"/>
      <c r="B7" s="16" t="s">
        <v>1</v>
      </c>
      <c r="C7" s="17">
        <f>SUM(C6-C5)</f>
        <v>-4.547473508864641E-13</v>
      </c>
      <c r="D7" s="7"/>
      <c r="F7" s="10" t="s">
        <v>70</v>
      </c>
      <c r="H7" s="7"/>
      <c r="I7" s="18"/>
      <c r="J7" s="7"/>
      <c r="K7" s="7"/>
      <c r="L7" s="7"/>
    </row>
    <row r="8" spans="3:12" ht="12.75" thickBot="1" thickTop="1">
      <c r="C8" s="7"/>
      <c r="D8" s="7"/>
      <c r="F8" s="3" t="s">
        <v>71</v>
      </c>
      <c r="H8" s="19"/>
      <c r="I8" s="77"/>
      <c r="J8" s="77"/>
      <c r="K8" s="7"/>
      <c r="L8" s="7"/>
    </row>
    <row r="9" spans="1:12" ht="12" thickTop="1">
      <c r="A9" s="20" t="s">
        <v>54</v>
      </c>
      <c r="B9" s="22" t="s">
        <v>64</v>
      </c>
      <c r="C9" s="20" t="s">
        <v>58</v>
      </c>
      <c r="D9" s="75" t="s">
        <v>65</v>
      </c>
      <c r="E9" s="76"/>
      <c r="F9" s="3" t="s">
        <v>72</v>
      </c>
      <c r="I9" s="10"/>
      <c r="K9" s="7"/>
      <c r="L9" s="7"/>
    </row>
    <row r="10" spans="1:12" ht="12">
      <c r="A10" s="23" t="s">
        <v>56</v>
      </c>
      <c r="B10" s="66">
        <v>41884</v>
      </c>
      <c r="C10" s="23" t="s">
        <v>57</v>
      </c>
      <c r="D10" s="67">
        <v>0.4583333333333333</v>
      </c>
      <c r="E10" s="26"/>
      <c r="F10" s="3" t="s">
        <v>73</v>
      </c>
      <c r="I10" s="10"/>
      <c r="K10" s="7"/>
      <c r="L10" s="7"/>
    </row>
    <row r="11" spans="1:12" ht="12" thickBot="1">
      <c r="A11" s="27" t="s">
        <v>55</v>
      </c>
      <c r="B11" s="68">
        <v>41886</v>
      </c>
      <c r="C11" s="27" t="s">
        <v>57</v>
      </c>
      <c r="D11" s="69">
        <v>0.84375</v>
      </c>
      <c r="E11" s="30"/>
      <c r="F11" s="31"/>
      <c r="G11" s="31"/>
      <c r="H11" s="31"/>
      <c r="I11" s="10"/>
      <c r="K11" s="7"/>
      <c r="L11" s="7"/>
    </row>
    <row r="12" spans="1:12" ht="12" thickTop="1">
      <c r="A12" s="32"/>
      <c r="B12" s="33"/>
      <c r="C12" s="33"/>
      <c r="D12" s="33"/>
      <c r="E12" s="34"/>
      <c r="F12" s="35"/>
      <c r="G12" s="19"/>
      <c r="H12" s="19"/>
      <c r="I12" s="10"/>
      <c r="K12" s="7"/>
      <c r="L12" s="7"/>
    </row>
    <row r="13" spans="1:12" ht="12">
      <c r="A13" s="23" t="s">
        <v>2</v>
      </c>
      <c r="B13" s="36" t="s">
        <v>3</v>
      </c>
      <c r="C13" s="37">
        <v>82</v>
      </c>
      <c r="D13" s="38"/>
      <c r="E13" s="39">
        <f>SUM(C13*0.52)</f>
        <v>42.64</v>
      </c>
      <c r="F13" s="35"/>
      <c r="G13" s="19"/>
      <c r="H13" s="19"/>
      <c r="I13" s="10"/>
      <c r="K13" s="7"/>
      <c r="L13" s="7"/>
    </row>
    <row r="14" spans="1:8" ht="12">
      <c r="A14" s="23" t="s">
        <v>38</v>
      </c>
      <c r="B14" s="36" t="s">
        <v>68</v>
      </c>
      <c r="C14" s="41">
        <f>2*125</f>
        <v>250</v>
      </c>
      <c r="D14" s="38" t="s">
        <v>61</v>
      </c>
      <c r="E14" s="39">
        <f>C14</f>
        <v>250</v>
      </c>
      <c r="F14" s="71"/>
      <c r="G14" s="19"/>
      <c r="H14" s="19"/>
    </row>
    <row r="15" spans="1:8" ht="12">
      <c r="A15" s="23" t="s">
        <v>37</v>
      </c>
      <c r="B15" s="36" t="s">
        <v>68</v>
      </c>
      <c r="C15" s="41"/>
      <c r="D15" s="38" t="s">
        <v>62</v>
      </c>
      <c r="E15" s="39">
        <f>C15</f>
        <v>0</v>
      </c>
      <c r="F15" s="71"/>
      <c r="G15" s="31"/>
      <c r="H15" s="31"/>
    </row>
    <row r="16" spans="1:8" ht="12">
      <c r="A16" s="23" t="s">
        <v>39</v>
      </c>
      <c r="B16" s="36" t="s">
        <v>31</v>
      </c>
      <c r="C16" s="37">
        <v>1</v>
      </c>
      <c r="D16" s="38" t="s">
        <v>40</v>
      </c>
      <c r="E16" s="39">
        <f>SUM(C16*52)</f>
        <v>52</v>
      </c>
      <c r="F16" s="35"/>
      <c r="G16" s="19"/>
      <c r="H16" s="19"/>
    </row>
    <row r="17" spans="1:8" ht="12">
      <c r="A17" s="23" t="s">
        <v>4</v>
      </c>
      <c r="B17" s="36" t="s">
        <v>31</v>
      </c>
      <c r="C17" s="37">
        <v>1</v>
      </c>
      <c r="D17" s="38"/>
      <c r="E17" s="39">
        <f>SUM(C17*12)</f>
        <v>12</v>
      </c>
      <c r="F17" s="35"/>
      <c r="G17" s="19"/>
      <c r="H17" s="19"/>
    </row>
    <row r="18" spans="1:8" ht="12">
      <c r="A18" s="23" t="s">
        <v>5</v>
      </c>
      <c r="B18" s="36" t="s">
        <v>31</v>
      </c>
      <c r="C18" s="37">
        <v>2</v>
      </c>
      <c r="D18" s="38"/>
      <c r="E18" s="39">
        <f>SUM(C18*15)</f>
        <v>30</v>
      </c>
      <c r="F18" s="35"/>
      <c r="G18" s="19"/>
      <c r="H18" s="19"/>
    </row>
    <row r="19" spans="1:8" ht="12" thickBot="1">
      <c r="A19" s="23" t="s">
        <v>7</v>
      </c>
      <c r="B19" s="36" t="s">
        <v>31</v>
      </c>
      <c r="C19" s="40">
        <v>1</v>
      </c>
      <c r="D19" s="38"/>
      <c r="E19" s="39">
        <f>SUM(C19*25)</f>
        <v>25</v>
      </c>
      <c r="F19" s="2"/>
      <c r="G19" s="2"/>
      <c r="H19" s="2"/>
    </row>
    <row r="20" spans="1:8" ht="12" thickBot="1">
      <c r="A20" s="23" t="s">
        <v>9</v>
      </c>
      <c r="B20" s="36" t="s">
        <v>34</v>
      </c>
      <c r="C20" s="41">
        <v>901</v>
      </c>
      <c r="D20" s="38" t="s">
        <v>10</v>
      </c>
      <c r="E20" s="39">
        <f aca="true" t="shared" si="0" ref="E20:E29">SUM(C20)</f>
        <v>901</v>
      </c>
      <c r="F20" s="72" t="s">
        <v>6</v>
      </c>
      <c r="G20" s="73"/>
      <c r="H20" s="74"/>
    </row>
    <row r="21" spans="1:8" ht="12">
      <c r="A21" s="23" t="s">
        <v>12</v>
      </c>
      <c r="B21" s="36" t="s">
        <v>34</v>
      </c>
      <c r="C21" s="41">
        <v>113.36</v>
      </c>
      <c r="D21" s="38" t="s">
        <v>13</v>
      </c>
      <c r="E21" s="39">
        <f t="shared" si="0"/>
        <v>113.36</v>
      </c>
      <c r="F21" s="42" t="s">
        <v>8</v>
      </c>
      <c r="G21" s="43"/>
      <c r="H21" s="43">
        <f>SUM(G21*1.05)</f>
        <v>0</v>
      </c>
    </row>
    <row r="22" spans="1:8" ht="12">
      <c r="A22" s="23" t="s">
        <v>15</v>
      </c>
      <c r="B22" s="36" t="s">
        <v>34</v>
      </c>
      <c r="C22" s="41">
        <v>17.23</v>
      </c>
      <c r="D22" s="38"/>
      <c r="E22" s="39">
        <f t="shared" si="0"/>
        <v>17.23</v>
      </c>
      <c r="F22" s="44" t="s">
        <v>11</v>
      </c>
      <c r="G22" s="45"/>
      <c r="H22" s="45">
        <f>SUM(G22*1.07)</f>
        <v>0</v>
      </c>
    </row>
    <row r="23" spans="1:8" ht="12" thickBot="1">
      <c r="A23" s="23" t="s">
        <v>59</v>
      </c>
      <c r="B23" s="36" t="s">
        <v>34</v>
      </c>
      <c r="C23" s="41">
        <v>44.08</v>
      </c>
      <c r="D23" s="38"/>
      <c r="E23" s="39">
        <f t="shared" si="0"/>
        <v>44.08</v>
      </c>
      <c r="F23" s="46" t="s">
        <v>14</v>
      </c>
      <c r="G23" s="47"/>
      <c r="H23" s="47">
        <f>SUM(G23*1.12)</f>
        <v>0</v>
      </c>
    </row>
    <row r="24" spans="1:8" ht="12" thickBot="1">
      <c r="A24" s="23" t="s">
        <v>33</v>
      </c>
      <c r="B24" s="36" t="s">
        <v>36</v>
      </c>
      <c r="C24" s="41">
        <v>5</v>
      </c>
      <c r="D24" s="2" t="s">
        <v>44</v>
      </c>
      <c r="E24" s="39">
        <f t="shared" si="0"/>
        <v>5</v>
      </c>
      <c r="F24" s="48"/>
      <c r="G24" s="49"/>
      <c r="H24" s="50"/>
    </row>
    <row r="25" spans="1:8" ht="12">
      <c r="A25" s="23" t="s">
        <v>17</v>
      </c>
      <c r="B25" s="36" t="s">
        <v>34</v>
      </c>
      <c r="C25" s="41"/>
      <c r="D25" s="38" t="s">
        <v>35</v>
      </c>
      <c r="E25" s="39">
        <f t="shared" si="0"/>
        <v>0</v>
      </c>
      <c r="F25" s="42" t="s">
        <v>16</v>
      </c>
      <c r="G25" s="43"/>
      <c r="H25" s="51">
        <f>SUM(G25/1.05)</f>
        <v>0</v>
      </c>
    </row>
    <row r="26" spans="1:8" ht="12">
      <c r="A26" s="23" t="s">
        <v>19</v>
      </c>
      <c r="B26" s="70" t="s">
        <v>66</v>
      </c>
      <c r="C26" s="41">
        <v>8</v>
      </c>
      <c r="D26" s="2"/>
      <c r="E26" s="53">
        <f t="shared" si="0"/>
        <v>8</v>
      </c>
      <c r="F26" s="44" t="s">
        <v>18</v>
      </c>
      <c r="G26" s="45"/>
      <c r="H26" s="54">
        <f>SUM(G26/1.07)</f>
        <v>0</v>
      </c>
    </row>
    <row r="27" spans="1:8" ht="12" thickBot="1">
      <c r="A27" s="32"/>
      <c r="B27" s="52" t="s">
        <v>43</v>
      </c>
      <c r="C27" s="41"/>
      <c r="D27" s="55"/>
      <c r="E27" s="53">
        <f t="shared" si="0"/>
        <v>0</v>
      </c>
      <c r="F27" s="46" t="s">
        <v>20</v>
      </c>
      <c r="G27" s="47"/>
      <c r="H27" s="56">
        <f>SUM(G27/1.12)</f>
        <v>0</v>
      </c>
    </row>
    <row r="28" spans="1:5" ht="12">
      <c r="A28" s="32"/>
      <c r="B28" s="52" t="s">
        <v>43</v>
      </c>
      <c r="C28" s="41"/>
      <c r="D28" s="55"/>
      <c r="E28" s="53">
        <f t="shared" si="0"/>
        <v>0</v>
      </c>
    </row>
    <row r="29" spans="1:8" ht="12" thickBot="1">
      <c r="A29" s="32"/>
      <c r="B29" s="52" t="s">
        <v>43</v>
      </c>
      <c r="C29" s="41"/>
      <c r="D29" s="55"/>
      <c r="E29" s="53">
        <f t="shared" si="0"/>
        <v>0</v>
      </c>
      <c r="F29" s="7"/>
      <c r="G29" s="7"/>
      <c r="H29" s="7"/>
    </row>
    <row r="30" spans="1:12" ht="12.75" thickBot="1" thickTop="1">
      <c r="A30" s="57"/>
      <c r="B30" s="58"/>
      <c r="C30" s="59"/>
      <c r="D30" s="60" t="s">
        <v>22</v>
      </c>
      <c r="E30" s="61">
        <f>SUM(E13:E29)</f>
        <v>1500.3099999999997</v>
      </c>
      <c r="F30" s="7"/>
      <c r="G30" s="7"/>
      <c r="H30" s="7"/>
      <c r="I30" s="7"/>
      <c r="J30" s="7"/>
      <c r="K30" s="7"/>
      <c r="L30" s="7"/>
    </row>
    <row r="31" spans="1:12" ht="12.75" thickBot="1" thickTop="1">
      <c r="A31" s="62"/>
      <c r="B31" s="38"/>
      <c r="C31" s="63"/>
      <c r="D31" s="64"/>
      <c r="E31" s="65"/>
      <c r="F31" s="7"/>
      <c r="G31" s="7"/>
      <c r="H31" s="7"/>
      <c r="I31" s="7"/>
      <c r="J31" s="7"/>
      <c r="K31" s="7"/>
      <c r="L31" s="7"/>
    </row>
    <row r="32" spans="1:5" ht="12" thickTop="1">
      <c r="A32" s="20" t="s">
        <v>54</v>
      </c>
      <c r="B32" s="22" t="s">
        <v>67</v>
      </c>
      <c r="C32" s="20" t="s">
        <v>58</v>
      </c>
      <c r="D32" s="75" t="s">
        <v>65</v>
      </c>
      <c r="E32" s="76"/>
    </row>
    <row r="33" spans="1:5" ht="12">
      <c r="A33" s="23" t="s">
        <v>56</v>
      </c>
      <c r="B33" s="66">
        <v>41884</v>
      </c>
      <c r="C33" s="23" t="s">
        <v>57</v>
      </c>
      <c r="D33" s="67">
        <v>0.4583333333333333</v>
      </c>
      <c r="E33" s="26"/>
    </row>
    <row r="34" spans="1:8" ht="12" thickBot="1">
      <c r="A34" s="27" t="s">
        <v>55</v>
      </c>
      <c r="B34" s="66">
        <v>41886</v>
      </c>
      <c r="C34" s="27" t="s">
        <v>57</v>
      </c>
      <c r="D34" s="67">
        <v>0.84375</v>
      </c>
      <c r="E34" s="30"/>
      <c r="F34" s="31"/>
      <c r="G34" s="31"/>
      <c r="H34" s="31"/>
    </row>
    <row r="35" spans="1:8" ht="12" thickTop="1">
      <c r="A35" s="32"/>
      <c r="B35" s="33"/>
      <c r="C35" s="33"/>
      <c r="D35" s="33"/>
      <c r="E35" s="34"/>
      <c r="F35" s="35"/>
      <c r="G35" s="19"/>
      <c r="H35" s="19"/>
    </row>
    <row r="36" spans="1:8" ht="12">
      <c r="A36" s="23" t="s">
        <v>2</v>
      </c>
      <c r="B36" s="36" t="s">
        <v>3</v>
      </c>
      <c r="C36" s="37"/>
      <c r="D36" s="38"/>
      <c r="E36" s="39">
        <f>SUM(C36*0.52)</f>
        <v>0</v>
      </c>
      <c r="F36" s="35"/>
      <c r="G36" s="19"/>
      <c r="H36" s="19"/>
    </row>
    <row r="37" spans="1:8" ht="12">
      <c r="A37" s="23" t="s">
        <v>38</v>
      </c>
      <c r="B37" s="36" t="s">
        <v>68</v>
      </c>
      <c r="C37" s="41">
        <f>2*130</f>
        <v>260</v>
      </c>
      <c r="D37" s="38" t="s">
        <v>61</v>
      </c>
      <c r="E37" s="39">
        <f>C37</f>
        <v>260</v>
      </c>
      <c r="F37" s="71"/>
      <c r="G37" s="19"/>
      <c r="H37" s="19"/>
    </row>
    <row r="38" spans="1:8" ht="12">
      <c r="A38" s="23" t="s">
        <v>37</v>
      </c>
      <c r="B38" s="36" t="s">
        <v>68</v>
      </c>
      <c r="C38" s="37"/>
      <c r="D38" s="38" t="s">
        <v>62</v>
      </c>
      <c r="E38" s="39">
        <f>SUM(C38)*90</f>
        <v>0</v>
      </c>
      <c r="F38" s="71"/>
      <c r="G38" s="31"/>
      <c r="H38" s="31"/>
    </row>
    <row r="39" spans="1:8" ht="12">
      <c r="A39" s="23" t="s">
        <v>39</v>
      </c>
      <c r="B39" s="36" t="s">
        <v>31</v>
      </c>
      <c r="C39" s="37">
        <v>1</v>
      </c>
      <c r="D39" s="38" t="s">
        <v>40</v>
      </c>
      <c r="E39" s="39">
        <f>SUM(C39*52)</f>
        <v>52</v>
      </c>
      <c r="F39" s="35"/>
      <c r="G39" s="19"/>
      <c r="H39" s="19"/>
    </row>
    <row r="40" spans="1:8" ht="12">
      <c r="A40" s="23" t="s">
        <v>4</v>
      </c>
      <c r="B40" s="36" t="s">
        <v>31</v>
      </c>
      <c r="C40" s="37">
        <v>1</v>
      </c>
      <c r="D40" s="38"/>
      <c r="E40" s="39">
        <f>SUM(C40*12)</f>
        <v>12</v>
      </c>
      <c r="F40" s="35"/>
      <c r="G40" s="19"/>
      <c r="H40" s="19"/>
    </row>
    <row r="41" spans="1:8" ht="12">
      <c r="A41" s="23" t="s">
        <v>5</v>
      </c>
      <c r="B41" s="36" t="s">
        <v>31</v>
      </c>
      <c r="C41" s="37">
        <v>2</v>
      </c>
      <c r="D41" s="38"/>
      <c r="E41" s="39">
        <f>SUM(C41*15)</f>
        <v>30</v>
      </c>
      <c r="F41" s="35"/>
      <c r="G41" s="19"/>
      <c r="H41" s="19"/>
    </row>
    <row r="42" spans="1:8" ht="12.75" thickBot="1">
      <c r="A42" s="23" t="s">
        <v>7</v>
      </c>
      <c r="B42" s="36" t="s">
        <v>31</v>
      </c>
      <c r="C42" s="40">
        <v>1</v>
      </c>
      <c r="D42" s="38"/>
      <c r="E42" s="39">
        <f>SUM(C42*25)</f>
        <v>25</v>
      </c>
      <c r="F42" s="2"/>
      <c r="G42" s="2"/>
      <c r="H42" s="2"/>
    </row>
    <row r="43" spans="1:8" ht="12.75" thickBot="1">
      <c r="A43" s="23" t="s">
        <v>9</v>
      </c>
      <c r="B43" s="36" t="s">
        <v>34</v>
      </c>
      <c r="C43" s="41">
        <v>901</v>
      </c>
      <c r="D43" s="38" t="s">
        <v>10</v>
      </c>
      <c r="E43" s="39">
        <f aca="true" t="shared" si="1" ref="E43:E53">SUM(C43)</f>
        <v>901</v>
      </c>
      <c r="F43" s="72" t="s">
        <v>6</v>
      </c>
      <c r="G43" s="73"/>
      <c r="H43" s="74"/>
    </row>
    <row r="44" spans="1:8" ht="12">
      <c r="A44" s="23" t="s">
        <v>12</v>
      </c>
      <c r="B44" s="36" t="s">
        <v>34</v>
      </c>
      <c r="C44" s="41"/>
      <c r="D44" s="38" t="s">
        <v>13</v>
      </c>
      <c r="E44" s="39">
        <f t="shared" si="1"/>
        <v>0</v>
      </c>
      <c r="F44" s="42" t="s">
        <v>8</v>
      </c>
      <c r="G44" s="43"/>
      <c r="H44" s="43">
        <f>SUM(G44*1.05)</f>
        <v>0</v>
      </c>
    </row>
    <row r="45" spans="1:8" ht="12">
      <c r="A45" s="23" t="s">
        <v>15</v>
      </c>
      <c r="B45" s="36" t="s">
        <v>34</v>
      </c>
      <c r="C45" s="41"/>
      <c r="D45" s="38"/>
      <c r="E45" s="39">
        <f t="shared" si="1"/>
        <v>0</v>
      </c>
      <c r="F45" s="44" t="s">
        <v>11</v>
      </c>
      <c r="G45" s="45"/>
      <c r="H45" s="45">
        <f>SUM(G45*1.07)</f>
        <v>0</v>
      </c>
    </row>
    <row r="46" spans="1:8" ht="12.75" thickBot="1">
      <c r="A46" s="23" t="s">
        <v>59</v>
      </c>
      <c r="B46" s="36" t="s">
        <v>34</v>
      </c>
      <c r="C46" s="41"/>
      <c r="D46" s="38"/>
      <c r="E46" s="39">
        <f t="shared" si="1"/>
        <v>0</v>
      </c>
      <c r="F46" s="46" t="s">
        <v>14</v>
      </c>
      <c r="G46" s="47"/>
      <c r="H46" s="47">
        <f>SUM(G46*1.12)</f>
        <v>0</v>
      </c>
    </row>
    <row r="47" spans="1:8" ht="12.75" thickBot="1">
      <c r="A47" s="23" t="s">
        <v>33</v>
      </c>
      <c r="B47" s="36" t="s">
        <v>36</v>
      </c>
      <c r="C47" s="41"/>
      <c r="D47" s="2" t="s">
        <v>44</v>
      </c>
      <c r="E47" s="39">
        <f t="shared" si="1"/>
        <v>0</v>
      </c>
      <c r="F47" s="48"/>
      <c r="G47" s="49"/>
      <c r="H47" s="50"/>
    </row>
    <row r="48" spans="1:8" ht="12">
      <c r="A48" s="23" t="s">
        <v>17</v>
      </c>
      <c r="B48" s="36" t="s">
        <v>34</v>
      </c>
      <c r="C48" s="41"/>
      <c r="D48" s="38" t="s">
        <v>35</v>
      </c>
      <c r="E48" s="39">
        <f t="shared" si="1"/>
        <v>0</v>
      </c>
      <c r="F48" s="42" t="s">
        <v>16</v>
      </c>
      <c r="G48" s="43"/>
      <c r="H48" s="51">
        <f>SUM(G48/1.05)</f>
        <v>0</v>
      </c>
    </row>
    <row r="49" spans="1:8" ht="12">
      <c r="A49" s="23" t="s">
        <v>19</v>
      </c>
      <c r="B49" s="70" t="s">
        <v>66</v>
      </c>
      <c r="C49" s="41">
        <v>8</v>
      </c>
      <c r="D49" s="2"/>
      <c r="E49" s="53">
        <f t="shared" si="1"/>
        <v>8</v>
      </c>
      <c r="F49" s="44" t="s">
        <v>18</v>
      </c>
      <c r="G49" s="45"/>
      <c r="H49" s="54">
        <f>SUM(G49/1.07)</f>
        <v>0</v>
      </c>
    </row>
    <row r="50" spans="1:8" ht="12.75" thickBot="1">
      <c r="A50" s="32"/>
      <c r="B50" s="52" t="s">
        <v>43</v>
      </c>
      <c r="C50" s="41"/>
      <c r="D50" s="55"/>
      <c r="E50" s="53">
        <f t="shared" si="1"/>
        <v>0</v>
      </c>
      <c r="F50" s="46" t="s">
        <v>20</v>
      </c>
      <c r="G50" s="47"/>
      <c r="H50" s="56">
        <f>SUM(G50/1.12)</f>
        <v>0</v>
      </c>
    </row>
    <row r="51" spans="1:5" ht="12">
      <c r="A51" s="32"/>
      <c r="B51" s="52" t="s">
        <v>43</v>
      </c>
      <c r="C51" s="41"/>
      <c r="D51" s="55"/>
      <c r="E51" s="53">
        <f t="shared" si="1"/>
        <v>0</v>
      </c>
    </row>
    <row r="52" spans="1:8" ht="12">
      <c r="A52" s="32"/>
      <c r="B52" s="52" t="s">
        <v>43</v>
      </c>
      <c r="C52" s="41"/>
      <c r="D52" s="55"/>
      <c r="E52" s="53">
        <f t="shared" si="1"/>
        <v>0</v>
      </c>
      <c r="F52" s="7"/>
      <c r="G52" s="7"/>
      <c r="H52" s="7"/>
    </row>
    <row r="53" spans="1:8" ht="12.75" thickBot="1">
      <c r="A53" s="32"/>
      <c r="B53" s="52" t="s">
        <v>43</v>
      </c>
      <c r="C53" s="41"/>
      <c r="D53" s="55"/>
      <c r="E53" s="53">
        <f t="shared" si="1"/>
        <v>0</v>
      </c>
      <c r="F53" s="7"/>
      <c r="G53" s="7"/>
      <c r="H53" s="7"/>
    </row>
    <row r="54" spans="1:12" ht="13.5" thickBot="1" thickTop="1">
      <c r="A54" s="57"/>
      <c r="B54" s="58"/>
      <c r="C54" s="59"/>
      <c r="D54" s="60" t="s">
        <v>23</v>
      </c>
      <c r="E54" s="61">
        <f>SUM(E36:E53)</f>
        <v>1288</v>
      </c>
      <c r="F54" s="7"/>
      <c r="G54" s="7"/>
      <c r="H54" s="7"/>
      <c r="I54" s="7"/>
      <c r="J54" s="7"/>
      <c r="K54" s="7"/>
      <c r="L54" s="7"/>
    </row>
    <row r="55" spans="1:12" ht="13.5" thickBot="1" thickTop="1">
      <c r="A55" s="62"/>
      <c r="B55" s="38"/>
      <c r="C55" s="63"/>
      <c r="D55" s="64"/>
      <c r="E55" s="65"/>
      <c r="F55" s="7"/>
      <c r="G55" s="7"/>
      <c r="H55" s="7"/>
      <c r="I55" s="7"/>
      <c r="J55" s="7"/>
      <c r="K55" s="7"/>
      <c r="L55" s="7"/>
    </row>
    <row r="56" spans="1:5" ht="12.75" thickTop="1">
      <c r="A56" s="20" t="s">
        <v>54</v>
      </c>
      <c r="B56" s="22"/>
      <c r="C56" s="20" t="s">
        <v>58</v>
      </c>
      <c r="D56" s="75"/>
      <c r="E56" s="76"/>
    </row>
    <row r="57" spans="1:5" ht="12">
      <c r="A57" s="23" t="s">
        <v>56</v>
      </c>
      <c r="B57" s="24"/>
      <c r="C57" s="23" t="s">
        <v>57</v>
      </c>
      <c r="D57" s="25"/>
      <c r="E57" s="26"/>
    </row>
    <row r="58" spans="1:8" ht="12.75" thickBot="1">
      <c r="A58" s="27" t="s">
        <v>55</v>
      </c>
      <c r="B58" s="28"/>
      <c r="C58" s="27" t="s">
        <v>57</v>
      </c>
      <c r="D58" s="29"/>
      <c r="E58" s="30"/>
      <c r="F58" s="31"/>
      <c r="G58" s="31"/>
      <c r="H58" s="31"/>
    </row>
    <row r="59" spans="1:8" ht="12.75" thickTop="1">
      <c r="A59" s="32"/>
      <c r="B59" s="33"/>
      <c r="C59" s="33"/>
      <c r="D59" s="33"/>
      <c r="E59" s="34"/>
      <c r="F59" s="35"/>
      <c r="G59" s="19"/>
      <c r="H59" s="19"/>
    </row>
    <row r="60" spans="1:8" ht="12">
      <c r="A60" s="23" t="s">
        <v>2</v>
      </c>
      <c r="B60" s="36" t="s">
        <v>3</v>
      </c>
      <c r="C60" s="37"/>
      <c r="D60" s="38"/>
      <c r="E60" s="39">
        <f>SUM(C60*0.52)</f>
        <v>0</v>
      </c>
      <c r="F60" s="35"/>
      <c r="G60" s="19"/>
      <c r="H60" s="19"/>
    </row>
    <row r="61" spans="1:8" ht="12">
      <c r="A61" s="23" t="s">
        <v>38</v>
      </c>
      <c r="B61" s="36" t="s">
        <v>68</v>
      </c>
      <c r="C61" s="37"/>
      <c r="D61" s="38" t="s">
        <v>61</v>
      </c>
      <c r="E61" s="39">
        <f>SUM(C61)*115</f>
        <v>0</v>
      </c>
      <c r="F61" s="71"/>
      <c r="G61" s="19"/>
      <c r="H61" s="19"/>
    </row>
    <row r="62" spans="1:8" ht="12">
      <c r="A62" s="23" t="s">
        <v>37</v>
      </c>
      <c r="B62" s="36" t="s">
        <v>68</v>
      </c>
      <c r="C62" s="37"/>
      <c r="D62" s="38" t="s">
        <v>62</v>
      </c>
      <c r="E62" s="39">
        <f>SUM(C62)*90</f>
        <v>0</v>
      </c>
      <c r="F62" s="71"/>
      <c r="G62" s="31"/>
      <c r="H62" s="31"/>
    </row>
    <row r="63" spans="1:8" ht="12">
      <c r="A63" s="23" t="s">
        <v>39</v>
      </c>
      <c r="B63" s="36" t="s">
        <v>31</v>
      </c>
      <c r="C63" s="37"/>
      <c r="D63" s="38" t="s">
        <v>40</v>
      </c>
      <c r="E63" s="39">
        <f>SUM(C63*52)</f>
        <v>0</v>
      </c>
      <c r="F63" s="35"/>
      <c r="G63" s="19"/>
      <c r="H63" s="19"/>
    </row>
    <row r="64" spans="1:8" ht="12">
      <c r="A64" s="23" t="s">
        <v>4</v>
      </c>
      <c r="B64" s="36" t="s">
        <v>31</v>
      </c>
      <c r="C64" s="37"/>
      <c r="D64" s="38"/>
      <c r="E64" s="39">
        <f>SUM(C64*12)</f>
        <v>0</v>
      </c>
      <c r="F64" s="35"/>
      <c r="G64" s="19"/>
      <c r="H64" s="19"/>
    </row>
    <row r="65" spans="1:8" ht="12">
      <c r="A65" s="23" t="s">
        <v>5</v>
      </c>
      <c r="B65" s="36" t="s">
        <v>31</v>
      </c>
      <c r="C65" s="37"/>
      <c r="D65" s="38"/>
      <c r="E65" s="39">
        <f>SUM(C65*15)</f>
        <v>0</v>
      </c>
      <c r="F65" s="35"/>
      <c r="G65" s="19"/>
      <c r="H65" s="19"/>
    </row>
    <row r="66" spans="1:8" ht="12.75" thickBot="1">
      <c r="A66" s="23" t="s">
        <v>7</v>
      </c>
      <c r="B66" s="36" t="s">
        <v>31</v>
      </c>
      <c r="C66" s="40"/>
      <c r="D66" s="38"/>
      <c r="E66" s="39">
        <f>SUM(C66*25)</f>
        <v>0</v>
      </c>
      <c r="F66" s="2"/>
      <c r="G66" s="2"/>
      <c r="H66" s="2"/>
    </row>
    <row r="67" spans="1:8" ht="12.75" thickBot="1">
      <c r="A67" s="23" t="s">
        <v>9</v>
      </c>
      <c r="B67" s="36" t="s">
        <v>34</v>
      </c>
      <c r="C67" s="41"/>
      <c r="D67" s="38" t="s">
        <v>10</v>
      </c>
      <c r="E67" s="39">
        <f aca="true" t="shared" si="2" ref="E67:E77">SUM(C67)</f>
        <v>0</v>
      </c>
      <c r="F67" s="72" t="s">
        <v>6</v>
      </c>
      <c r="G67" s="73"/>
      <c r="H67" s="74"/>
    </row>
    <row r="68" spans="1:8" ht="12">
      <c r="A68" s="23" t="s">
        <v>12</v>
      </c>
      <c r="B68" s="36" t="s">
        <v>34</v>
      </c>
      <c r="C68" s="41"/>
      <c r="D68" s="38" t="s">
        <v>13</v>
      </c>
      <c r="E68" s="39">
        <f t="shared" si="2"/>
        <v>0</v>
      </c>
      <c r="F68" s="42" t="s">
        <v>8</v>
      </c>
      <c r="G68" s="43"/>
      <c r="H68" s="43">
        <f>SUM(G68*1.05)</f>
        <v>0</v>
      </c>
    </row>
    <row r="69" spans="1:8" ht="12">
      <c r="A69" s="23" t="s">
        <v>15</v>
      </c>
      <c r="B69" s="36" t="s">
        <v>34</v>
      </c>
      <c r="C69" s="41"/>
      <c r="D69" s="38"/>
      <c r="E69" s="39">
        <f t="shared" si="2"/>
        <v>0</v>
      </c>
      <c r="F69" s="44" t="s">
        <v>11</v>
      </c>
      <c r="G69" s="45"/>
      <c r="H69" s="45">
        <f>SUM(G69*1.07)</f>
        <v>0</v>
      </c>
    </row>
    <row r="70" spans="1:8" ht="12.75" thickBot="1">
      <c r="A70" s="23" t="s">
        <v>59</v>
      </c>
      <c r="B70" s="36" t="s">
        <v>34</v>
      </c>
      <c r="C70" s="41"/>
      <c r="D70" s="38"/>
      <c r="E70" s="39">
        <f t="shared" si="2"/>
        <v>0</v>
      </c>
      <c r="F70" s="46" t="s">
        <v>14</v>
      </c>
      <c r="G70" s="47"/>
      <c r="H70" s="47">
        <f>SUM(G70*1.12)</f>
        <v>0</v>
      </c>
    </row>
    <row r="71" spans="1:8" ht="12.75" thickBot="1">
      <c r="A71" s="23" t="s">
        <v>33</v>
      </c>
      <c r="B71" s="36" t="s">
        <v>36</v>
      </c>
      <c r="C71" s="41"/>
      <c r="D71" s="2" t="s">
        <v>44</v>
      </c>
      <c r="E71" s="39">
        <f t="shared" si="2"/>
        <v>0</v>
      </c>
      <c r="F71" s="48"/>
      <c r="G71" s="49"/>
      <c r="H71" s="50"/>
    </row>
    <row r="72" spans="1:8" ht="12">
      <c r="A72" s="23" t="s">
        <v>17</v>
      </c>
      <c r="B72" s="36" t="s">
        <v>34</v>
      </c>
      <c r="C72" s="41"/>
      <c r="D72" s="38" t="s">
        <v>35</v>
      </c>
      <c r="E72" s="39">
        <f t="shared" si="2"/>
        <v>0</v>
      </c>
      <c r="F72" s="42" t="s">
        <v>16</v>
      </c>
      <c r="G72" s="43"/>
      <c r="H72" s="51">
        <f>SUM(G72/1.05)</f>
        <v>0</v>
      </c>
    </row>
    <row r="73" spans="1:8" ht="12">
      <c r="A73" s="23" t="s">
        <v>19</v>
      </c>
      <c r="B73" s="52" t="s">
        <v>43</v>
      </c>
      <c r="C73" s="41"/>
      <c r="D73" s="2"/>
      <c r="E73" s="53">
        <f t="shared" si="2"/>
        <v>0</v>
      </c>
      <c r="F73" s="44" t="s">
        <v>18</v>
      </c>
      <c r="G73" s="45"/>
      <c r="H73" s="54">
        <f>SUM(G73/1.07)</f>
        <v>0</v>
      </c>
    </row>
    <row r="74" spans="1:8" ht="12.75" thickBot="1">
      <c r="A74" s="32"/>
      <c r="B74" s="52" t="s">
        <v>43</v>
      </c>
      <c r="C74" s="41"/>
      <c r="D74" s="55"/>
      <c r="E74" s="53">
        <f t="shared" si="2"/>
        <v>0</v>
      </c>
      <c r="F74" s="46" t="s">
        <v>20</v>
      </c>
      <c r="G74" s="47"/>
      <c r="H74" s="56">
        <f>SUM(G74/1.12)</f>
        <v>0</v>
      </c>
    </row>
    <row r="75" spans="1:5" ht="12">
      <c r="A75" s="32"/>
      <c r="B75" s="52" t="s">
        <v>43</v>
      </c>
      <c r="C75" s="41"/>
      <c r="D75" s="55"/>
      <c r="E75" s="53">
        <f t="shared" si="2"/>
        <v>0</v>
      </c>
    </row>
    <row r="76" spans="1:8" ht="12">
      <c r="A76" s="32"/>
      <c r="B76" s="52" t="s">
        <v>43</v>
      </c>
      <c r="C76" s="41"/>
      <c r="D76" s="55"/>
      <c r="E76" s="53">
        <f t="shared" si="2"/>
        <v>0</v>
      </c>
      <c r="F76" s="7"/>
      <c r="G76" s="7"/>
      <c r="H76" s="7"/>
    </row>
    <row r="77" spans="1:8" ht="12.75" thickBot="1">
      <c r="A77" s="32"/>
      <c r="B77" s="52" t="s">
        <v>43</v>
      </c>
      <c r="C77" s="41"/>
      <c r="D77" s="55"/>
      <c r="E77" s="53">
        <f t="shared" si="2"/>
        <v>0</v>
      </c>
      <c r="F77" s="7"/>
      <c r="G77" s="7"/>
      <c r="H77" s="7"/>
    </row>
    <row r="78" spans="1:12" ht="13.5" thickBot="1" thickTop="1">
      <c r="A78" s="57"/>
      <c r="B78" s="58"/>
      <c r="C78" s="59"/>
      <c r="D78" s="60" t="s">
        <v>24</v>
      </c>
      <c r="E78" s="61">
        <f>SUM(E60:E77)</f>
        <v>0</v>
      </c>
      <c r="F78" s="7"/>
      <c r="G78" s="7"/>
      <c r="H78" s="7"/>
      <c r="I78" s="7"/>
      <c r="J78" s="7"/>
      <c r="K78" s="7"/>
      <c r="L78" s="7"/>
    </row>
    <row r="79" spans="1:12" ht="13.5" thickBot="1" thickTop="1">
      <c r="A79" s="62"/>
      <c r="B79" s="38"/>
      <c r="C79" s="63"/>
      <c r="D79" s="64"/>
      <c r="E79" s="65"/>
      <c r="F79" s="7"/>
      <c r="G79" s="7"/>
      <c r="H79" s="7"/>
      <c r="I79" s="7"/>
      <c r="J79" s="7"/>
      <c r="K79" s="7"/>
      <c r="L79" s="7"/>
    </row>
    <row r="80" spans="1:5" ht="12.75" thickTop="1">
      <c r="A80" s="20" t="s">
        <v>54</v>
      </c>
      <c r="B80" s="22"/>
      <c r="C80" s="20" t="s">
        <v>58</v>
      </c>
      <c r="D80" s="75"/>
      <c r="E80" s="76"/>
    </row>
    <row r="81" spans="1:5" ht="12">
      <c r="A81" s="23" t="s">
        <v>56</v>
      </c>
      <c r="B81" s="24"/>
      <c r="C81" s="23" t="s">
        <v>57</v>
      </c>
      <c r="D81" s="25"/>
      <c r="E81" s="26"/>
    </row>
    <row r="82" spans="1:8" ht="12.75" thickBot="1">
      <c r="A82" s="27" t="s">
        <v>55</v>
      </c>
      <c r="B82" s="28"/>
      <c r="C82" s="27" t="s">
        <v>57</v>
      </c>
      <c r="D82" s="29"/>
      <c r="E82" s="30"/>
      <c r="F82" s="31"/>
      <c r="G82" s="31"/>
      <c r="H82" s="31"/>
    </row>
    <row r="83" spans="1:8" ht="12.75" thickTop="1">
      <c r="A83" s="32"/>
      <c r="B83" s="33"/>
      <c r="C83" s="33"/>
      <c r="D83" s="33"/>
      <c r="E83" s="34"/>
      <c r="F83" s="35"/>
      <c r="G83" s="19"/>
      <c r="H83" s="19"/>
    </row>
    <row r="84" spans="1:8" ht="12">
      <c r="A84" s="23" t="s">
        <v>2</v>
      </c>
      <c r="B84" s="36" t="s">
        <v>3</v>
      </c>
      <c r="C84" s="37"/>
      <c r="D84" s="38"/>
      <c r="E84" s="39">
        <f>SUM(C84*0.52)</f>
        <v>0</v>
      </c>
      <c r="F84" s="35"/>
      <c r="G84" s="19"/>
      <c r="H84" s="19"/>
    </row>
    <row r="85" spans="1:8" ht="12">
      <c r="A85" s="23" t="s">
        <v>38</v>
      </c>
      <c r="B85" s="36" t="s">
        <v>68</v>
      </c>
      <c r="C85" s="37"/>
      <c r="D85" s="38" t="s">
        <v>61</v>
      </c>
      <c r="E85" s="39">
        <f>SUM(C85)*115</f>
        <v>0</v>
      </c>
      <c r="F85" s="71"/>
      <c r="G85" s="19"/>
      <c r="H85" s="19"/>
    </row>
    <row r="86" spans="1:8" ht="12">
      <c r="A86" s="23" t="s">
        <v>37</v>
      </c>
      <c r="B86" s="36" t="s">
        <v>68</v>
      </c>
      <c r="C86" s="37"/>
      <c r="D86" s="38" t="s">
        <v>62</v>
      </c>
      <c r="E86" s="39">
        <f>SUM(C86)*90</f>
        <v>0</v>
      </c>
      <c r="F86" s="71"/>
      <c r="G86" s="31"/>
      <c r="H86" s="31"/>
    </row>
    <row r="87" spans="1:8" ht="12">
      <c r="A87" s="23" t="s">
        <v>39</v>
      </c>
      <c r="B87" s="36" t="s">
        <v>31</v>
      </c>
      <c r="C87" s="37"/>
      <c r="D87" s="38" t="s">
        <v>40</v>
      </c>
      <c r="E87" s="39">
        <f>SUM(C87*52)</f>
        <v>0</v>
      </c>
      <c r="F87" s="35"/>
      <c r="G87" s="19"/>
      <c r="H87" s="19"/>
    </row>
    <row r="88" spans="1:8" ht="12">
      <c r="A88" s="23" t="s">
        <v>4</v>
      </c>
      <c r="B88" s="36" t="s">
        <v>31</v>
      </c>
      <c r="C88" s="37"/>
      <c r="D88" s="38"/>
      <c r="E88" s="39">
        <f>SUM(C88*12)</f>
        <v>0</v>
      </c>
      <c r="F88" s="35"/>
      <c r="G88" s="19"/>
      <c r="H88" s="19"/>
    </row>
    <row r="89" spans="1:8" ht="12">
      <c r="A89" s="23" t="s">
        <v>5</v>
      </c>
      <c r="B89" s="36" t="s">
        <v>31</v>
      </c>
      <c r="C89" s="37"/>
      <c r="D89" s="38"/>
      <c r="E89" s="39">
        <f>SUM(C89*15)</f>
        <v>0</v>
      </c>
      <c r="F89" s="35"/>
      <c r="G89" s="19"/>
      <c r="H89" s="19"/>
    </row>
    <row r="90" spans="1:8" ht="12.75" thickBot="1">
      <c r="A90" s="23" t="s">
        <v>7</v>
      </c>
      <c r="B90" s="36" t="s">
        <v>31</v>
      </c>
      <c r="C90" s="40"/>
      <c r="D90" s="38"/>
      <c r="E90" s="39">
        <f>SUM(C90*25)</f>
        <v>0</v>
      </c>
      <c r="F90" s="2"/>
      <c r="G90" s="2"/>
      <c r="H90" s="2"/>
    </row>
    <row r="91" spans="1:8" ht="12.75" thickBot="1">
      <c r="A91" s="23" t="s">
        <v>9</v>
      </c>
      <c r="B91" s="36" t="s">
        <v>34</v>
      </c>
      <c r="C91" s="41"/>
      <c r="D91" s="38" t="s">
        <v>10</v>
      </c>
      <c r="E91" s="39">
        <f aca="true" t="shared" si="3" ref="E91:E101">SUM(C91)</f>
        <v>0</v>
      </c>
      <c r="F91" s="72" t="s">
        <v>6</v>
      </c>
      <c r="G91" s="73"/>
      <c r="H91" s="74"/>
    </row>
    <row r="92" spans="1:8" ht="12">
      <c r="A92" s="23" t="s">
        <v>12</v>
      </c>
      <c r="B92" s="36" t="s">
        <v>34</v>
      </c>
      <c r="C92" s="41"/>
      <c r="D92" s="38" t="s">
        <v>13</v>
      </c>
      <c r="E92" s="39">
        <f t="shared" si="3"/>
        <v>0</v>
      </c>
      <c r="F92" s="42" t="s">
        <v>8</v>
      </c>
      <c r="G92" s="43"/>
      <c r="H92" s="43">
        <f>SUM(G92*1.05)</f>
        <v>0</v>
      </c>
    </row>
    <row r="93" spans="1:8" ht="12">
      <c r="A93" s="23" t="s">
        <v>15</v>
      </c>
      <c r="B93" s="36" t="s">
        <v>34</v>
      </c>
      <c r="C93" s="41"/>
      <c r="D93" s="38"/>
      <c r="E93" s="39">
        <f t="shared" si="3"/>
        <v>0</v>
      </c>
      <c r="F93" s="44" t="s">
        <v>11</v>
      </c>
      <c r="G93" s="45"/>
      <c r="H93" s="45">
        <f>SUM(G93*1.07)</f>
        <v>0</v>
      </c>
    </row>
    <row r="94" spans="1:8" ht="12.75" thickBot="1">
      <c r="A94" s="23" t="s">
        <v>59</v>
      </c>
      <c r="B94" s="36" t="s">
        <v>34</v>
      </c>
      <c r="C94" s="41"/>
      <c r="D94" s="38"/>
      <c r="E94" s="39">
        <f t="shared" si="3"/>
        <v>0</v>
      </c>
      <c r="F94" s="46" t="s">
        <v>14</v>
      </c>
      <c r="G94" s="47"/>
      <c r="H94" s="47">
        <f>SUM(G94*1.12)</f>
        <v>0</v>
      </c>
    </row>
    <row r="95" spans="1:8" ht="12.75" thickBot="1">
      <c r="A95" s="23" t="s">
        <v>33</v>
      </c>
      <c r="B95" s="36" t="s">
        <v>36</v>
      </c>
      <c r="C95" s="41"/>
      <c r="D95" s="2" t="s">
        <v>44</v>
      </c>
      <c r="E95" s="39">
        <f t="shared" si="3"/>
        <v>0</v>
      </c>
      <c r="F95" s="48"/>
      <c r="G95" s="49"/>
      <c r="H95" s="50"/>
    </row>
    <row r="96" spans="1:8" ht="12">
      <c r="A96" s="23" t="s">
        <v>17</v>
      </c>
      <c r="B96" s="36" t="s">
        <v>34</v>
      </c>
      <c r="C96" s="41"/>
      <c r="D96" s="38" t="s">
        <v>35</v>
      </c>
      <c r="E96" s="39">
        <f t="shared" si="3"/>
        <v>0</v>
      </c>
      <c r="F96" s="42" t="s">
        <v>16</v>
      </c>
      <c r="G96" s="43"/>
      <c r="H96" s="51">
        <f>SUM(G96/1.05)</f>
        <v>0</v>
      </c>
    </row>
    <row r="97" spans="1:8" ht="12">
      <c r="A97" s="23" t="s">
        <v>19</v>
      </c>
      <c r="B97" s="52" t="s">
        <v>43</v>
      </c>
      <c r="C97" s="41"/>
      <c r="D97" s="2"/>
      <c r="E97" s="53">
        <f t="shared" si="3"/>
        <v>0</v>
      </c>
      <c r="F97" s="44" t="s">
        <v>18</v>
      </c>
      <c r="G97" s="45"/>
      <c r="H97" s="54">
        <f>SUM(G97/1.07)</f>
        <v>0</v>
      </c>
    </row>
    <row r="98" spans="1:8" ht="12.75" thickBot="1">
      <c r="A98" s="32"/>
      <c r="B98" s="52" t="s">
        <v>43</v>
      </c>
      <c r="C98" s="41"/>
      <c r="D98" s="55"/>
      <c r="E98" s="53">
        <f t="shared" si="3"/>
        <v>0</v>
      </c>
      <c r="F98" s="46" t="s">
        <v>20</v>
      </c>
      <c r="G98" s="47"/>
      <c r="H98" s="56">
        <f>SUM(G98/1.12)</f>
        <v>0</v>
      </c>
    </row>
    <row r="99" spans="1:5" ht="12">
      <c r="A99" s="32"/>
      <c r="B99" s="52" t="s">
        <v>43</v>
      </c>
      <c r="C99" s="41"/>
      <c r="D99" s="55"/>
      <c r="E99" s="53">
        <f t="shared" si="3"/>
        <v>0</v>
      </c>
    </row>
    <row r="100" spans="1:8" ht="12">
      <c r="A100" s="32"/>
      <c r="B100" s="52" t="s">
        <v>43</v>
      </c>
      <c r="C100" s="41"/>
      <c r="D100" s="55"/>
      <c r="E100" s="53">
        <f t="shared" si="3"/>
        <v>0</v>
      </c>
      <c r="F100" s="7"/>
      <c r="G100" s="7"/>
      <c r="H100" s="7"/>
    </row>
    <row r="101" spans="1:8" ht="12.75" thickBot="1">
      <c r="A101" s="32"/>
      <c r="B101" s="52" t="s">
        <v>43</v>
      </c>
      <c r="C101" s="41"/>
      <c r="D101" s="55"/>
      <c r="E101" s="53">
        <f t="shared" si="3"/>
        <v>0</v>
      </c>
      <c r="F101" s="7"/>
      <c r="G101" s="7"/>
      <c r="H101" s="7"/>
    </row>
    <row r="102" spans="1:12" ht="13.5" thickBot="1" thickTop="1">
      <c r="A102" s="57"/>
      <c r="B102" s="58"/>
      <c r="C102" s="59"/>
      <c r="D102" s="60" t="s">
        <v>27</v>
      </c>
      <c r="E102" s="61">
        <f>SUM(E84:E101)</f>
        <v>0</v>
      </c>
      <c r="F102" s="7"/>
      <c r="G102" s="7"/>
      <c r="H102" s="7"/>
      <c r="I102" s="7"/>
      <c r="J102" s="7"/>
      <c r="K102" s="7"/>
      <c r="L102" s="7"/>
    </row>
    <row r="103" spans="1:12" ht="13.5" thickBot="1" thickTop="1">
      <c r="A103" s="62"/>
      <c r="B103" s="38"/>
      <c r="C103" s="63"/>
      <c r="D103" s="64"/>
      <c r="E103" s="65"/>
      <c r="F103" s="7"/>
      <c r="G103" s="7"/>
      <c r="H103" s="7"/>
      <c r="I103" s="7"/>
      <c r="J103" s="7"/>
      <c r="K103" s="7"/>
      <c r="L103" s="7"/>
    </row>
    <row r="104" spans="1:5" ht="12.75" thickTop="1">
      <c r="A104" s="20" t="s">
        <v>54</v>
      </c>
      <c r="B104" s="22"/>
      <c r="C104" s="20" t="s">
        <v>58</v>
      </c>
      <c r="D104" s="75"/>
      <c r="E104" s="76"/>
    </row>
    <row r="105" spans="1:5" ht="12">
      <c r="A105" s="23" t="s">
        <v>56</v>
      </c>
      <c r="B105" s="24"/>
      <c r="C105" s="23" t="s">
        <v>57</v>
      </c>
      <c r="D105" s="25"/>
      <c r="E105" s="26"/>
    </row>
    <row r="106" spans="1:8" ht="12.75" thickBot="1">
      <c r="A106" s="27" t="s">
        <v>55</v>
      </c>
      <c r="B106" s="28"/>
      <c r="C106" s="27" t="s">
        <v>57</v>
      </c>
      <c r="D106" s="29"/>
      <c r="E106" s="30"/>
      <c r="F106" s="31"/>
      <c r="G106" s="31"/>
      <c r="H106" s="31"/>
    </row>
    <row r="107" spans="1:8" ht="12.75" thickTop="1">
      <c r="A107" s="32"/>
      <c r="B107" s="33"/>
      <c r="C107" s="33"/>
      <c r="D107" s="33"/>
      <c r="E107" s="34"/>
      <c r="F107" s="35"/>
      <c r="G107" s="19"/>
      <c r="H107" s="19"/>
    </row>
    <row r="108" spans="1:8" ht="12">
      <c r="A108" s="23" t="s">
        <v>2</v>
      </c>
      <c r="B108" s="36" t="s">
        <v>3</v>
      </c>
      <c r="C108" s="37"/>
      <c r="D108" s="38"/>
      <c r="E108" s="39">
        <f>SUM(C108*0.52)</f>
        <v>0</v>
      </c>
      <c r="F108" s="35"/>
      <c r="G108" s="19"/>
      <c r="H108" s="19"/>
    </row>
    <row r="109" spans="1:8" ht="12">
      <c r="A109" s="23" t="s">
        <v>38</v>
      </c>
      <c r="B109" s="36" t="s">
        <v>68</v>
      </c>
      <c r="C109" s="37"/>
      <c r="D109" s="38" t="s">
        <v>61</v>
      </c>
      <c r="E109" s="39">
        <f>SUM(C109)*115</f>
        <v>0</v>
      </c>
      <c r="F109" s="71"/>
      <c r="G109" s="19"/>
      <c r="H109" s="19"/>
    </row>
    <row r="110" spans="1:8" ht="12">
      <c r="A110" s="23" t="s">
        <v>37</v>
      </c>
      <c r="B110" s="36" t="s">
        <v>68</v>
      </c>
      <c r="C110" s="37"/>
      <c r="D110" s="38" t="s">
        <v>62</v>
      </c>
      <c r="E110" s="39">
        <f>SUM(C110)*90</f>
        <v>0</v>
      </c>
      <c r="F110" s="71"/>
      <c r="G110" s="31"/>
      <c r="H110" s="31"/>
    </row>
    <row r="111" spans="1:8" ht="12">
      <c r="A111" s="23" t="s">
        <v>39</v>
      </c>
      <c r="B111" s="36" t="s">
        <v>31</v>
      </c>
      <c r="C111" s="37"/>
      <c r="D111" s="38" t="s">
        <v>40</v>
      </c>
      <c r="E111" s="39">
        <f>SUM(C111*52)</f>
        <v>0</v>
      </c>
      <c r="F111" s="35"/>
      <c r="G111" s="19"/>
      <c r="H111" s="19"/>
    </row>
    <row r="112" spans="1:8" ht="12">
      <c r="A112" s="23" t="s">
        <v>4</v>
      </c>
      <c r="B112" s="36" t="s">
        <v>31</v>
      </c>
      <c r="C112" s="37"/>
      <c r="D112" s="38"/>
      <c r="E112" s="39">
        <f>SUM(C112*12)</f>
        <v>0</v>
      </c>
      <c r="F112" s="35"/>
      <c r="G112" s="19"/>
      <c r="H112" s="19"/>
    </row>
    <row r="113" spans="1:8" ht="12">
      <c r="A113" s="23" t="s">
        <v>5</v>
      </c>
      <c r="B113" s="36" t="s">
        <v>31</v>
      </c>
      <c r="C113" s="37"/>
      <c r="D113" s="38"/>
      <c r="E113" s="39">
        <f>SUM(C113*15)</f>
        <v>0</v>
      </c>
      <c r="F113" s="35"/>
      <c r="G113" s="19"/>
      <c r="H113" s="19"/>
    </row>
    <row r="114" spans="1:8" ht="12.75" thickBot="1">
      <c r="A114" s="23" t="s">
        <v>7</v>
      </c>
      <c r="B114" s="36" t="s">
        <v>31</v>
      </c>
      <c r="C114" s="40"/>
      <c r="D114" s="38"/>
      <c r="E114" s="39">
        <f>SUM(C114*25)</f>
        <v>0</v>
      </c>
      <c r="F114" s="2"/>
      <c r="G114" s="2"/>
      <c r="H114" s="2"/>
    </row>
    <row r="115" spans="1:8" ht="12.75" thickBot="1">
      <c r="A115" s="23" t="s">
        <v>9</v>
      </c>
      <c r="B115" s="36" t="s">
        <v>34</v>
      </c>
      <c r="C115" s="41"/>
      <c r="D115" s="38" t="s">
        <v>10</v>
      </c>
      <c r="E115" s="39">
        <f aca="true" t="shared" si="4" ref="E115:E125">SUM(C115)</f>
        <v>0</v>
      </c>
      <c r="F115" s="72" t="s">
        <v>6</v>
      </c>
      <c r="G115" s="73"/>
      <c r="H115" s="74"/>
    </row>
    <row r="116" spans="1:8" ht="12">
      <c r="A116" s="23" t="s">
        <v>12</v>
      </c>
      <c r="B116" s="36" t="s">
        <v>34</v>
      </c>
      <c r="C116" s="41"/>
      <c r="D116" s="38" t="s">
        <v>13</v>
      </c>
      <c r="E116" s="39">
        <f t="shared" si="4"/>
        <v>0</v>
      </c>
      <c r="F116" s="42" t="s">
        <v>8</v>
      </c>
      <c r="G116" s="43"/>
      <c r="H116" s="43">
        <f>SUM(G116*1.05)</f>
        <v>0</v>
      </c>
    </row>
    <row r="117" spans="1:8" ht="12">
      <c r="A117" s="23" t="s">
        <v>15</v>
      </c>
      <c r="B117" s="36" t="s">
        <v>34</v>
      </c>
      <c r="C117" s="41"/>
      <c r="D117" s="38"/>
      <c r="E117" s="39">
        <f t="shared" si="4"/>
        <v>0</v>
      </c>
      <c r="F117" s="44" t="s">
        <v>11</v>
      </c>
      <c r="G117" s="45"/>
      <c r="H117" s="45">
        <f>SUM(G117*1.07)</f>
        <v>0</v>
      </c>
    </row>
    <row r="118" spans="1:8" ht="12.75" thickBot="1">
      <c r="A118" s="23" t="s">
        <v>59</v>
      </c>
      <c r="B118" s="36" t="s">
        <v>34</v>
      </c>
      <c r="C118" s="41"/>
      <c r="D118" s="38"/>
      <c r="E118" s="39">
        <f t="shared" si="4"/>
        <v>0</v>
      </c>
      <c r="F118" s="46" t="s">
        <v>14</v>
      </c>
      <c r="G118" s="47"/>
      <c r="H118" s="47">
        <f>SUM(G118*1.12)</f>
        <v>0</v>
      </c>
    </row>
    <row r="119" spans="1:8" ht="12.75" thickBot="1">
      <c r="A119" s="23" t="s">
        <v>33</v>
      </c>
      <c r="B119" s="36" t="s">
        <v>36</v>
      </c>
      <c r="C119" s="41"/>
      <c r="D119" s="2" t="s">
        <v>44</v>
      </c>
      <c r="E119" s="39">
        <f t="shared" si="4"/>
        <v>0</v>
      </c>
      <c r="F119" s="48"/>
      <c r="G119" s="49"/>
      <c r="H119" s="50"/>
    </row>
    <row r="120" spans="1:8" ht="12">
      <c r="A120" s="23" t="s">
        <v>17</v>
      </c>
      <c r="B120" s="36" t="s">
        <v>34</v>
      </c>
      <c r="C120" s="41"/>
      <c r="D120" s="38" t="s">
        <v>35</v>
      </c>
      <c r="E120" s="39">
        <f t="shared" si="4"/>
        <v>0</v>
      </c>
      <c r="F120" s="42" t="s">
        <v>16</v>
      </c>
      <c r="G120" s="43"/>
      <c r="H120" s="51">
        <f>SUM(G120/1.05)</f>
        <v>0</v>
      </c>
    </row>
    <row r="121" spans="1:8" ht="12">
      <c r="A121" s="23" t="s">
        <v>19</v>
      </c>
      <c r="B121" s="52" t="s">
        <v>43</v>
      </c>
      <c r="C121" s="41"/>
      <c r="D121" s="2"/>
      <c r="E121" s="53">
        <f t="shared" si="4"/>
        <v>0</v>
      </c>
      <c r="F121" s="44" t="s">
        <v>18</v>
      </c>
      <c r="G121" s="45"/>
      <c r="H121" s="54">
        <f>SUM(G121/1.07)</f>
        <v>0</v>
      </c>
    </row>
    <row r="122" spans="1:8" ht="12.75" thickBot="1">
      <c r="A122" s="32"/>
      <c r="B122" s="52" t="s">
        <v>43</v>
      </c>
      <c r="C122" s="41"/>
      <c r="D122" s="55"/>
      <c r="E122" s="53">
        <f t="shared" si="4"/>
        <v>0</v>
      </c>
      <c r="F122" s="46" t="s">
        <v>20</v>
      </c>
      <c r="G122" s="47"/>
      <c r="H122" s="56">
        <f>SUM(G122/1.12)</f>
        <v>0</v>
      </c>
    </row>
    <row r="123" spans="1:5" ht="12">
      <c r="A123" s="32"/>
      <c r="B123" s="52" t="s">
        <v>43</v>
      </c>
      <c r="C123" s="41"/>
      <c r="D123" s="55"/>
      <c r="E123" s="53">
        <f t="shared" si="4"/>
        <v>0</v>
      </c>
    </row>
    <row r="124" spans="1:8" ht="12">
      <c r="A124" s="32"/>
      <c r="B124" s="52" t="s">
        <v>43</v>
      </c>
      <c r="C124" s="41"/>
      <c r="D124" s="55"/>
      <c r="E124" s="53">
        <f t="shared" si="4"/>
        <v>0</v>
      </c>
      <c r="F124" s="7"/>
      <c r="G124" s="7"/>
      <c r="H124" s="7"/>
    </row>
    <row r="125" spans="1:8" ht="12.75" thickBot="1">
      <c r="A125" s="32"/>
      <c r="B125" s="52" t="s">
        <v>43</v>
      </c>
      <c r="C125" s="41"/>
      <c r="D125" s="55"/>
      <c r="E125" s="53">
        <f t="shared" si="4"/>
        <v>0</v>
      </c>
      <c r="F125" s="7"/>
      <c r="G125" s="7"/>
      <c r="H125" s="7"/>
    </row>
    <row r="126" spans="1:12" ht="13.5" thickBot="1" thickTop="1">
      <c r="A126" s="57"/>
      <c r="B126" s="58"/>
      <c r="C126" s="59"/>
      <c r="D126" s="60" t="s">
        <v>28</v>
      </c>
      <c r="E126" s="61">
        <f>SUM(E108:E125)</f>
        <v>0</v>
      </c>
      <c r="F126" s="7"/>
      <c r="G126" s="7"/>
      <c r="H126" s="7"/>
      <c r="I126" s="7"/>
      <c r="J126" s="7"/>
      <c r="K126" s="7"/>
      <c r="L126" s="7"/>
    </row>
    <row r="127" spans="1:12" ht="13.5" thickBot="1" thickTop="1">
      <c r="A127" s="62"/>
      <c r="B127" s="38"/>
      <c r="C127" s="63"/>
      <c r="D127" s="64"/>
      <c r="E127" s="65"/>
      <c r="F127" s="7"/>
      <c r="G127" s="7"/>
      <c r="H127" s="7"/>
      <c r="I127" s="7"/>
      <c r="J127" s="7"/>
      <c r="K127" s="7"/>
      <c r="L127" s="7"/>
    </row>
    <row r="128" spans="1:5" ht="12.75" thickTop="1">
      <c r="A128" s="20" t="s">
        <v>54</v>
      </c>
      <c r="B128" s="22"/>
      <c r="C128" s="20" t="s">
        <v>58</v>
      </c>
      <c r="D128" s="75"/>
      <c r="E128" s="76"/>
    </row>
    <row r="129" spans="1:5" ht="12">
      <c r="A129" s="23" t="s">
        <v>56</v>
      </c>
      <c r="B129" s="24"/>
      <c r="C129" s="23" t="s">
        <v>57</v>
      </c>
      <c r="D129" s="25"/>
      <c r="E129" s="26"/>
    </row>
    <row r="130" spans="1:8" ht="12.75" thickBot="1">
      <c r="A130" s="27" t="s">
        <v>55</v>
      </c>
      <c r="B130" s="28"/>
      <c r="C130" s="27" t="s">
        <v>57</v>
      </c>
      <c r="D130" s="29"/>
      <c r="E130" s="30"/>
      <c r="F130" s="31"/>
      <c r="G130" s="31"/>
      <c r="H130" s="31"/>
    </row>
    <row r="131" spans="1:8" ht="12.75" thickTop="1">
      <c r="A131" s="32"/>
      <c r="B131" s="33"/>
      <c r="C131" s="33"/>
      <c r="D131" s="33"/>
      <c r="E131" s="34"/>
      <c r="F131" s="35"/>
      <c r="G131" s="19"/>
      <c r="H131" s="19"/>
    </row>
    <row r="132" spans="1:8" ht="12">
      <c r="A132" s="23" t="s">
        <v>2</v>
      </c>
      <c r="B132" s="36" t="s">
        <v>3</v>
      </c>
      <c r="C132" s="37"/>
      <c r="D132" s="38"/>
      <c r="E132" s="39">
        <f>SUM(C132*0.52)</f>
        <v>0</v>
      </c>
      <c r="F132" s="35"/>
      <c r="G132" s="19"/>
      <c r="H132" s="19"/>
    </row>
    <row r="133" spans="1:8" ht="12">
      <c r="A133" s="23" t="s">
        <v>38</v>
      </c>
      <c r="B133" s="36" t="s">
        <v>68</v>
      </c>
      <c r="C133" s="37"/>
      <c r="D133" s="38" t="s">
        <v>61</v>
      </c>
      <c r="E133" s="39">
        <f>SUM(C133)*115</f>
        <v>0</v>
      </c>
      <c r="F133" s="71"/>
      <c r="G133" s="19"/>
      <c r="H133" s="19"/>
    </row>
    <row r="134" spans="1:8" ht="12">
      <c r="A134" s="23" t="s">
        <v>37</v>
      </c>
      <c r="B134" s="36" t="s">
        <v>68</v>
      </c>
      <c r="C134" s="37"/>
      <c r="D134" s="38" t="s">
        <v>62</v>
      </c>
      <c r="E134" s="39">
        <f>SUM(C134)*90</f>
        <v>0</v>
      </c>
      <c r="F134" s="71"/>
      <c r="G134" s="31"/>
      <c r="H134" s="31"/>
    </row>
    <row r="135" spans="1:8" ht="12">
      <c r="A135" s="23" t="s">
        <v>39</v>
      </c>
      <c r="B135" s="36" t="s">
        <v>31</v>
      </c>
      <c r="C135" s="37"/>
      <c r="D135" s="38" t="s">
        <v>40</v>
      </c>
      <c r="E135" s="39">
        <f>SUM(C135*52)</f>
        <v>0</v>
      </c>
      <c r="F135" s="35"/>
      <c r="G135" s="19"/>
      <c r="H135" s="19"/>
    </row>
    <row r="136" spans="1:8" ht="12">
      <c r="A136" s="23" t="s">
        <v>4</v>
      </c>
      <c r="B136" s="36" t="s">
        <v>31</v>
      </c>
      <c r="C136" s="37"/>
      <c r="D136" s="38"/>
      <c r="E136" s="39">
        <f>SUM(C136*12)</f>
        <v>0</v>
      </c>
      <c r="F136" s="35"/>
      <c r="G136" s="19"/>
      <c r="H136" s="19"/>
    </row>
    <row r="137" spans="1:8" ht="12">
      <c r="A137" s="23" t="s">
        <v>5</v>
      </c>
      <c r="B137" s="36" t="s">
        <v>31</v>
      </c>
      <c r="C137" s="37"/>
      <c r="D137" s="38"/>
      <c r="E137" s="39">
        <f>SUM(C137*15)</f>
        <v>0</v>
      </c>
      <c r="F137" s="35"/>
      <c r="G137" s="19"/>
      <c r="H137" s="19"/>
    </row>
    <row r="138" spans="1:8" ht="12.75" thickBot="1">
      <c r="A138" s="23" t="s">
        <v>7</v>
      </c>
      <c r="B138" s="36" t="s">
        <v>31</v>
      </c>
      <c r="C138" s="40"/>
      <c r="D138" s="38"/>
      <c r="E138" s="39">
        <f>SUM(C138*25)</f>
        <v>0</v>
      </c>
      <c r="F138" s="2"/>
      <c r="G138" s="2"/>
      <c r="H138" s="2"/>
    </row>
    <row r="139" spans="1:8" ht="12.75" thickBot="1">
      <c r="A139" s="23" t="s">
        <v>9</v>
      </c>
      <c r="B139" s="36" t="s">
        <v>34</v>
      </c>
      <c r="C139" s="41"/>
      <c r="D139" s="38" t="s">
        <v>10</v>
      </c>
      <c r="E139" s="39">
        <f aca="true" t="shared" si="5" ref="E139:E149">SUM(C139)</f>
        <v>0</v>
      </c>
      <c r="F139" s="72" t="s">
        <v>6</v>
      </c>
      <c r="G139" s="73"/>
      <c r="H139" s="74"/>
    </row>
    <row r="140" spans="1:8" ht="12">
      <c r="A140" s="23" t="s">
        <v>12</v>
      </c>
      <c r="B140" s="36" t="s">
        <v>34</v>
      </c>
      <c r="C140" s="41"/>
      <c r="D140" s="38" t="s">
        <v>13</v>
      </c>
      <c r="E140" s="39">
        <f t="shared" si="5"/>
        <v>0</v>
      </c>
      <c r="F140" s="42" t="s">
        <v>8</v>
      </c>
      <c r="G140" s="43"/>
      <c r="H140" s="43">
        <f>SUM(G140*1.05)</f>
        <v>0</v>
      </c>
    </row>
    <row r="141" spans="1:8" ht="12">
      <c r="A141" s="23" t="s">
        <v>15</v>
      </c>
      <c r="B141" s="36" t="s">
        <v>34</v>
      </c>
      <c r="C141" s="41"/>
      <c r="D141" s="38"/>
      <c r="E141" s="39">
        <f t="shared" si="5"/>
        <v>0</v>
      </c>
      <c r="F141" s="44" t="s">
        <v>11</v>
      </c>
      <c r="G141" s="45"/>
      <c r="H141" s="45">
        <f>SUM(G141*1.07)</f>
        <v>0</v>
      </c>
    </row>
    <row r="142" spans="1:8" ht="12.75" thickBot="1">
      <c r="A142" s="23" t="s">
        <v>59</v>
      </c>
      <c r="B142" s="36" t="s">
        <v>34</v>
      </c>
      <c r="C142" s="41"/>
      <c r="D142" s="38"/>
      <c r="E142" s="39">
        <f t="shared" si="5"/>
        <v>0</v>
      </c>
      <c r="F142" s="46" t="s">
        <v>14</v>
      </c>
      <c r="G142" s="47"/>
      <c r="H142" s="47">
        <f>SUM(G142*1.12)</f>
        <v>0</v>
      </c>
    </row>
    <row r="143" spans="1:8" ht="12.75" thickBot="1">
      <c r="A143" s="23" t="s">
        <v>33</v>
      </c>
      <c r="B143" s="36" t="s">
        <v>36</v>
      </c>
      <c r="C143" s="41"/>
      <c r="D143" s="2" t="s">
        <v>44</v>
      </c>
      <c r="E143" s="39">
        <f t="shared" si="5"/>
        <v>0</v>
      </c>
      <c r="F143" s="48"/>
      <c r="G143" s="49"/>
      <c r="H143" s="50"/>
    </row>
    <row r="144" spans="1:8" ht="12">
      <c r="A144" s="23" t="s">
        <v>17</v>
      </c>
      <c r="B144" s="36" t="s">
        <v>34</v>
      </c>
      <c r="C144" s="41"/>
      <c r="D144" s="38" t="s">
        <v>35</v>
      </c>
      <c r="E144" s="39">
        <f t="shared" si="5"/>
        <v>0</v>
      </c>
      <c r="F144" s="42" t="s">
        <v>16</v>
      </c>
      <c r="G144" s="43"/>
      <c r="H144" s="51">
        <f>SUM(G144/1.05)</f>
        <v>0</v>
      </c>
    </row>
    <row r="145" spans="1:8" ht="12">
      <c r="A145" s="23" t="s">
        <v>19</v>
      </c>
      <c r="B145" s="52" t="s">
        <v>43</v>
      </c>
      <c r="C145" s="41"/>
      <c r="D145" s="2"/>
      <c r="E145" s="53">
        <f t="shared" si="5"/>
        <v>0</v>
      </c>
      <c r="F145" s="44" t="s">
        <v>18</v>
      </c>
      <c r="G145" s="45"/>
      <c r="H145" s="54">
        <f>SUM(G145/1.07)</f>
        <v>0</v>
      </c>
    </row>
    <row r="146" spans="1:8" ht="12.75" thickBot="1">
      <c r="A146" s="32"/>
      <c r="B146" s="52" t="s">
        <v>43</v>
      </c>
      <c r="C146" s="41"/>
      <c r="D146" s="55"/>
      <c r="E146" s="53">
        <f t="shared" si="5"/>
        <v>0</v>
      </c>
      <c r="F146" s="46" t="s">
        <v>20</v>
      </c>
      <c r="G146" s="47"/>
      <c r="H146" s="56">
        <f>SUM(G146/1.12)</f>
        <v>0</v>
      </c>
    </row>
    <row r="147" spans="1:5" ht="12">
      <c r="A147" s="32"/>
      <c r="B147" s="52" t="s">
        <v>43</v>
      </c>
      <c r="C147" s="41"/>
      <c r="D147" s="55"/>
      <c r="E147" s="53">
        <f t="shared" si="5"/>
        <v>0</v>
      </c>
    </row>
    <row r="148" spans="1:8" ht="12">
      <c r="A148" s="32"/>
      <c r="B148" s="52" t="s">
        <v>43</v>
      </c>
      <c r="C148" s="41"/>
      <c r="D148" s="55"/>
      <c r="E148" s="53">
        <f t="shared" si="5"/>
        <v>0</v>
      </c>
      <c r="F148" s="7"/>
      <c r="G148" s="7"/>
      <c r="H148" s="7"/>
    </row>
    <row r="149" spans="1:8" ht="12.75" thickBot="1">
      <c r="A149" s="32"/>
      <c r="B149" s="52" t="s">
        <v>43</v>
      </c>
      <c r="C149" s="41"/>
      <c r="D149" s="55"/>
      <c r="E149" s="53">
        <f t="shared" si="5"/>
        <v>0</v>
      </c>
      <c r="F149" s="7"/>
      <c r="G149" s="7"/>
      <c r="H149" s="7"/>
    </row>
    <row r="150" spans="1:12" ht="13.5" thickBot="1" thickTop="1">
      <c r="A150" s="57"/>
      <c r="B150" s="58"/>
      <c r="C150" s="59"/>
      <c r="D150" s="60" t="s">
        <v>29</v>
      </c>
      <c r="E150" s="61">
        <f>SUM(E132:E149)</f>
        <v>0</v>
      </c>
      <c r="F150" s="7"/>
      <c r="G150" s="7"/>
      <c r="H150" s="7"/>
      <c r="I150" s="7"/>
      <c r="J150" s="7"/>
      <c r="K150" s="7"/>
      <c r="L150" s="7"/>
    </row>
    <row r="151" spans="1:12" ht="13.5" thickBot="1" thickTop="1">
      <c r="A151" s="62"/>
      <c r="B151" s="38"/>
      <c r="C151" s="63"/>
      <c r="D151" s="64"/>
      <c r="E151" s="65"/>
      <c r="F151" s="7"/>
      <c r="G151" s="7"/>
      <c r="H151" s="7"/>
      <c r="I151" s="7"/>
      <c r="J151" s="7"/>
      <c r="K151" s="7"/>
      <c r="L151" s="7"/>
    </row>
    <row r="152" spans="1:5" ht="12.75" thickTop="1">
      <c r="A152" s="20" t="s">
        <v>54</v>
      </c>
      <c r="B152" s="22"/>
      <c r="C152" s="20" t="s">
        <v>58</v>
      </c>
      <c r="D152" s="75"/>
      <c r="E152" s="76"/>
    </row>
    <row r="153" spans="1:5" ht="12">
      <c r="A153" s="23" t="s">
        <v>56</v>
      </c>
      <c r="B153" s="24"/>
      <c r="C153" s="23" t="s">
        <v>57</v>
      </c>
      <c r="D153" s="25"/>
      <c r="E153" s="26"/>
    </row>
    <row r="154" spans="1:8" ht="12.75" thickBot="1">
      <c r="A154" s="27" t="s">
        <v>55</v>
      </c>
      <c r="B154" s="28"/>
      <c r="C154" s="27" t="s">
        <v>57</v>
      </c>
      <c r="D154" s="29"/>
      <c r="E154" s="30"/>
      <c r="F154" s="31"/>
      <c r="G154" s="31"/>
      <c r="H154" s="31"/>
    </row>
    <row r="155" spans="1:8" ht="12.75" thickTop="1">
      <c r="A155" s="32"/>
      <c r="B155" s="33"/>
      <c r="C155" s="33"/>
      <c r="D155" s="33"/>
      <c r="E155" s="34"/>
      <c r="F155" s="35"/>
      <c r="G155" s="19"/>
      <c r="H155" s="19"/>
    </row>
    <row r="156" spans="1:8" ht="12">
      <c r="A156" s="23" t="s">
        <v>2</v>
      </c>
      <c r="B156" s="36" t="s">
        <v>3</v>
      </c>
      <c r="C156" s="37"/>
      <c r="D156" s="38"/>
      <c r="E156" s="39">
        <f>SUM(C156*0.52)</f>
        <v>0</v>
      </c>
      <c r="F156" s="35"/>
      <c r="G156" s="19"/>
      <c r="H156" s="19"/>
    </row>
    <row r="157" spans="1:8" ht="12">
      <c r="A157" s="23" t="s">
        <v>38</v>
      </c>
      <c r="B157" s="36" t="s">
        <v>68</v>
      </c>
      <c r="C157" s="37"/>
      <c r="D157" s="38" t="s">
        <v>61</v>
      </c>
      <c r="E157" s="39">
        <f>SUM(C157)*115</f>
        <v>0</v>
      </c>
      <c r="F157" s="71"/>
      <c r="G157" s="19"/>
      <c r="H157" s="19"/>
    </row>
    <row r="158" spans="1:8" ht="12">
      <c r="A158" s="23" t="s">
        <v>37</v>
      </c>
      <c r="B158" s="36" t="s">
        <v>68</v>
      </c>
      <c r="C158" s="37"/>
      <c r="D158" s="38" t="s">
        <v>62</v>
      </c>
      <c r="E158" s="39">
        <f>SUM(C158)*90</f>
        <v>0</v>
      </c>
      <c r="F158" s="71"/>
      <c r="G158" s="31"/>
      <c r="H158" s="31"/>
    </row>
    <row r="159" spans="1:8" ht="12">
      <c r="A159" s="23" t="s">
        <v>39</v>
      </c>
      <c r="B159" s="36" t="s">
        <v>31</v>
      </c>
      <c r="C159" s="37"/>
      <c r="D159" s="38" t="s">
        <v>40</v>
      </c>
      <c r="E159" s="39">
        <f>SUM(C159*52)</f>
        <v>0</v>
      </c>
      <c r="F159" s="35"/>
      <c r="G159" s="19"/>
      <c r="H159" s="19"/>
    </row>
    <row r="160" spans="1:8" ht="12">
      <c r="A160" s="23" t="s">
        <v>4</v>
      </c>
      <c r="B160" s="36" t="s">
        <v>31</v>
      </c>
      <c r="C160" s="37"/>
      <c r="D160" s="38"/>
      <c r="E160" s="39">
        <f>SUM(C160*12)</f>
        <v>0</v>
      </c>
      <c r="F160" s="35"/>
      <c r="G160" s="19"/>
      <c r="H160" s="19"/>
    </row>
    <row r="161" spans="1:8" ht="12">
      <c r="A161" s="23" t="s">
        <v>5</v>
      </c>
      <c r="B161" s="36" t="s">
        <v>31</v>
      </c>
      <c r="C161" s="37"/>
      <c r="D161" s="38"/>
      <c r="E161" s="39">
        <f>SUM(C161*15)</f>
        <v>0</v>
      </c>
      <c r="F161" s="35"/>
      <c r="G161" s="19"/>
      <c r="H161" s="19"/>
    </row>
    <row r="162" spans="1:8" ht="12.75" thickBot="1">
      <c r="A162" s="23" t="s">
        <v>7</v>
      </c>
      <c r="B162" s="36" t="s">
        <v>31</v>
      </c>
      <c r="C162" s="40"/>
      <c r="D162" s="38"/>
      <c r="E162" s="39">
        <f>SUM(C162*25)</f>
        <v>0</v>
      </c>
      <c r="F162" s="2"/>
      <c r="G162" s="2"/>
      <c r="H162" s="2"/>
    </row>
    <row r="163" spans="1:8" ht="12.75" thickBot="1">
      <c r="A163" s="23" t="s">
        <v>9</v>
      </c>
      <c r="B163" s="36" t="s">
        <v>34</v>
      </c>
      <c r="C163" s="41"/>
      <c r="D163" s="38" t="s">
        <v>10</v>
      </c>
      <c r="E163" s="39">
        <f aca="true" t="shared" si="6" ref="E163:E173">SUM(C163)</f>
        <v>0</v>
      </c>
      <c r="F163" s="72" t="s">
        <v>6</v>
      </c>
      <c r="G163" s="73"/>
      <c r="H163" s="74"/>
    </row>
    <row r="164" spans="1:8" ht="12">
      <c r="A164" s="23" t="s">
        <v>12</v>
      </c>
      <c r="B164" s="36" t="s">
        <v>34</v>
      </c>
      <c r="C164" s="41"/>
      <c r="D164" s="38" t="s">
        <v>13</v>
      </c>
      <c r="E164" s="39">
        <f t="shared" si="6"/>
        <v>0</v>
      </c>
      <c r="F164" s="42" t="s">
        <v>8</v>
      </c>
      <c r="G164" s="43"/>
      <c r="H164" s="43">
        <f>SUM(G164*1.05)</f>
        <v>0</v>
      </c>
    </row>
    <row r="165" spans="1:8" ht="12">
      <c r="A165" s="23" t="s">
        <v>15</v>
      </c>
      <c r="B165" s="36" t="s">
        <v>34</v>
      </c>
      <c r="C165" s="41"/>
      <c r="D165" s="38"/>
      <c r="E165" s="39">
        <f t="shared" si="6"/>
        <v>0</v>
      </c>
      <c r="F165" s="44" t="s">
        <v>11</v>
      </c>
      <c r="G165" s="45"/>
      <c r="H165" s="45">
        <f>SUM(G165*1.07)</f>
        <v>0</v>
      </c>
    </row>
    <row r="166" spans="1:8" ht="12.75" thickBot="1">
      <c r="A166" s="23" t="s">
        <v>59</v>
      </c>
      <c r="B166" s="36" t="s">
        <v>34</v>
      </c>
      <c r="C166" s="41"/>
      <c r="D166" s="38"/>
      <c r="E166" s="39">
        <f t="shared" si="6"/>
        <v>0</v>
      </c>
      <c r="F166" s="46" t="s">
        <v>14</v>
      </c>
      <c r="G166" s="47"/>
      <c r="H166" s="47">
        <f>SUM(G166*1.12)</f>
        <v>0</v>
      </c>
    </row>
    <row r="167" spans="1:8" ht="12.75" thickBot="1">
      <c r="A167" s="23" t="s">
        <v>33</v>
      </c>
      <c r="B167" s="36" t="s">
        <v>36</v>
      </c>
      <c r="C167" s="41"/>
      <c r="D167" s="2" t="s">
        <v>44</v>
      </c>
      <c r="E167" s="39">
        <f t="shared" si="6"/>
        <v>0</v>
      </c>
      <c r="F167" s="48"/>
      <c r="G167" s="49"/>
      <c r="H167" s="50"/>
    </row>
    <row r="168" spans="1:8" ht="12">
      <c r="A168" s="23" t="s">
        <v>17</v>
      </c>
      <c r="B168" s="36" t="s">
        <v>34</v>
      </c>
      <c r="C168" s="41"/>
      <c r="D168" s="38" t="s">
        <v>35</v>
      </c>
      <c r="E168" s="39">
        <f t="shared" si="6"/>
        <v>0</v>
      </c>
      <c r="F168" s="42" t="s">
        <v>16</v>
      </c>
      <c r="G168" s="43"/>
      <c r="H168" s="51">
        <f>SUM(G168/1.05)</f>
        <v>0</v>
      </c>
    </row>
    <row r="169" spans="1:8" ht="12">
      <c r="A169" s="23" t="s">
        <v>19</v>
      </c>
      <c r="B169" s="52" t="s">
        <v>43</v>
      </c>
      <c r="C169" s="41"/>
      <c r="D169" s="2"/>
      <c r="E169" s="53">
        <f t="shared" si="6"/>
        <v>0</v>
      </c>
      <c r="F169" s="44" t="s">
        <v>18</v>
      </c>
      <c r="G169" s="45"/>
      <c r="H169" s="54">
        <f>SUM(G169/1.07)</f>
        <v>0</v>
      </c>
    </row>
    <row r="170" spans="1:8" ht="12.75" thickBot="1">
      <c r="A170" s="32"/>
      <c r="B170" s="52" t="s">
        <v>43</v>
      </c>
      <c r="C170" s="41"/>
      <c r="D170" s="55"/>
      <c r="E170" s="53">
        <f t="shared" si="6"/>
        <v>0</v>
      </c>
      <c r="F170" s="46" t="s">
        <v>20</v>
      </c>
      <c r="G170" s="47"/>
      <c r="H170" s="56">
        <f>SUM(G170/1.12)</f>
        <v>0</v>
      </c>
    </row>
    <row r="171" spans="1:5" ht="12">
      <c r="A171" s="32"/>
      <c r="B171" s="52" t="s">
        <v>43</v>
      </c>
      <c r="C171" s="41"/>
      <c r="D171" s="55"/>
      <c r="E171" s="53">
        <f t="shared" si="6"/>
        <v>0</v>
      </c>
    </row>
    <row r="172" spans="1:8" ht="12">
      <c r="A172" s="32"/>
      <c r="B172" s="52" t="s">
        <v>43</v>
      </c>
      <c r="C172" s="41"/>
      <c r="D172" s="55"/>
      <c r="E172" s="53">
        <f t="shared" si="6"/>
        <v>0</v>
      </c>
      <c r="F172" s="7"/>
      <c r="G172" s="7"/>
      <c r="H172" s="7"/>
    </row>
    <row r="173" spans="1:8" ht="12.75" thickBot="1">
      <c r="A173" s="32"/>
      <c r="B173" s="52" t="s">
        <v>43</v>
      </c>
      <c r="C173" s="41"/>
      <c r="D173" s="55"/>
      <c r="E173" s="53">
        <f t="shared" si="6"/>
        <v>0</v>
      </c>
      <c r="F173" s="7"/>
      <c r="G173" s="7"/>
      <c r="H173" s="7"/>
    </row>
    <row r="174" spans="1:12" ht="13.5" thickBot="1" thickTop="1">
      <c r="A174" s="57"/>
      <c r="B174" s="58"/>
      <c r="C174" s="59"/>
      <c r="D174" s="60" t="s">
        <v>46</v>
      </c>
      <c r="E174" s="61">
        <f>SUM(E156:E173)</f>
        <v>0</v>
      </c>
      <c r="F174" s="7"/>
      <c r="G174" s="7"/>
      <c r="H174" s="7"/>
      <c r="I174" s="7"/>
      <c r="J174" s="7"/>
      <c r="K174" s="7"/>
      <c r="L174" s="7"/>
    </row>
    <row r="175" spans="1:12" ht="13.5" thickBot="1" thickTop="1">
      <c r="A175" s="62"/>
      <c r="B175" s="38"/>
      <c r="C175" s="63"/>
      <c r="D175" s="64"/>
      <c r="E175" s="65"/>
      <c r="F175" s="7"/>
      <c r="G175" s="7"/>
      <c r="H175" s="7"/>
      <c r="I175" s="7"/>
      <c r="J175" s="7"/>
      <c r="K175" s="7"/>
      <c r="L175" s="7"/>
    </row>
    <row r="176" spans="1:5" ht="12.75" thickTop="1">
      <c r="A176" s="20" t="s">
        <v>54</v>
      </c>
      <c r="B176" s="22"/>
      <c r="C176" s="20" t="s">
        <v>58</v>
      </c>
      <c r="D176" s="75"/>
      <c r="E176" s="76"/>
    </row>
    <row r="177" spans="1:5" ht="12">
      <c r="A177" s="23" t="s">
        <v>56</v>
      </c>
      <c r="B177" s="24"/>
      <c r="C177" s="23" t="s">
        <v>57</v>
      </c>
      <c r="D177" s="25"/>
      <c r="E177" s="26"/>
    </row>
    <row r="178" spans="1:8" ht="12.75" thickBot="1">
      <c r="A178" s="27" t="s">
        <v>55</v>
      </c>
      <c r="B178" s="28"/>
      <c r="C178" s="27" t="s">
        <v>57</v>
      </c>
      <c r="D178" s="29"/>
      <c r="E178" s="30"/>
      <c r="F178" s="31"/>
      <c r="G178" s="31"/>
      <c r="H178" s="31"/>
    </row>
    <row r="179" spans="1:8" ht="12.75" thickTop="1">
      <c r="A179" s="32"/>
      <c r="B179" s="33"/>
      <c r="C179" s="33"/>
      <c r="D179" s="33"/>
      <c r="E179" s="34"/>
      <c r="F179" s="35"/>
      <c r="G179" s="19"/>
      <c r="H179" s="19"/>
    </row>
    <row r="180" spans="1:8" ht="12">
      <c r="A180" s="23" t="s">
        <v>2</v>
      </c>
      <c r="B180" s="36" t="s">
        <v>3</v>
      </c>
      <c r="C180" s="37"/>
      <c r="D180" s="38"/>
      <c r="E180" s="39">
        <f>SUM(C180*0.52)</f>
        <v>0</v>
      </c>
      <c r="F180" s="35"/>
      <c r="G180" s="19"/>
      <c r="H180" s="19"/>
    </row>
    <row r="181" spans="1:8" ht="12">
      <c r="A181" s="23" t="s">
        <v>38</v>
      </c>
      <c r="B181" s="36" t="s">
        <v>68</v>
      </c>
      <c r="C181" s="37"/>
      <c r="D181" s="38" t="s">
        <v>61</v>
      </c>
      <c r="E181" s="39">
        <f>SUM(C181)*115</f>
        <v>0</v>
      </c>
      <c r="F181" s="71"/>
      <c r="G181" s="19"/>
      <c r="H181" s="19"/>
    </row>
    <row r="182" spans="1:8" ht="12">
      <c r="A182" s="23" t="s">
        <v>37</v>
      </c>
      <c r="B182" s="36" t="s">
        <v>68</v>
      </c>
      <c r="C182" s="37"/>
      <c r="D182" s="38" t="s">
        <v>62</v>
      </c>
      <c r="E182" s="39">
        <f>SUM(C182)*90</f>
        <v>0</v>
      </c>
      <c r="F182" s="71"/>
      <c r="G182" s="31"/>
      <c r="H182" s="31"/>
    </row>
    <row r="183" spans="1:8" ht="12">
      <c r="A183" s="23" t="s">
        <v>39</v>
      </c>
      <c r="B183" s="36" t="s">
        <v>31</v>
      </c>
      <c r="C183" s="37"/>
      <c r="D183" s="38" t="s">
        <v>40</v>
      </c>
      <c r="E183" s="39">
        <f>SUM(C183*52)</f>
        <v>0</v>
      </c>
      <c r="F183" s="35"/>
      <c r="G183" s="19"/>
      <c r="H183" s="19"/>
    </row>
    <row r="184" spans="1:8" ht="12">
      <c r="A184" s="23" t="s">
        <v>4</v>
      </c>
      <c r="B184" s="36" t="s">
        <v>31</v>
      </c>
      <c r="C184" s="37"/>
      <c r="D184" s="38"/>
      <c r="E184" s="39">
        <f>SUM(C184*12)</f>
        <v>0</v>
      </c>
      <c r="F184" s="35"/>
      <c r="G184" s="19"/>
      <c r="H184" s="19"/>
    </row>
    <row r="185" spans="1:8" ht="12">
      <c r="A185" s="23" t="s">
        <v>5</v>
      </c>
      <c r="B185" s="36" t="s">
        <v>31</v>
      </c>
      <c r="C185" s="37"/>
      <c r="D185" s="38"/>
      <c r="E185" s="39">
        <f>SUM(C185*15)</f>
        <v>0</v>
      </c>
      <c r="F185" s="35"/>
      <c r="G185" s="19"/>
      <c r="H185" s="19"/>
    </row>
    <row r="186" spans="1:8" ht="12.75" thickBot="1">
      <c r="A186" s="23" t="s">
        <v>7</v>
      </c>
      <c r="B186" s="36" t="s">
        <v>31</v>
      </c>
      <c r="C186" s="40"/>
      <c r="D186" s="38"/>
      <c r="E186" s="39">
        <f>SUM(C186*25)</f>
        <v>0</v>
      </c>
      <c r="F186" s="2"/>
      <c r="G186" s="2"/>
      <c r="H186" s="2"/>
    </row>
    <row r="187" spans="1:8" ht="12.75" thickBot="1">
      <c r="A187" s="23" t="s">
        <v>9</v>
      </c>
      <c r="B187" s="36" t="s">
        <v>34</v>
      </c>
      <c r="C187" s="41"/>
      <c r="D187" s="38" t="s">
        <v>10</v>
      </c>
      <c r="E187" s="39">
        <f aca="true" t="shared" si="7" ref="E187:E197">SUM(C187)</f>
        <v>0</v>
      </c>
      <c r="F187" s="72" t="s">
        <v>6</v>
      </c>
      <c r="G187" s="73"/>
      <c r="H187" s="74"/>
    </row>
    <row r="188" spans="1:8" ht="12">
      <c r="A188" s="23" t="s">
        <v>12</v>
      </c>
      <c r="B188" s="36" t="s">
        <v>34</v>
      </c>
      <c r="C188" s="41"/>
      <c r="D188" s="38" t="s">
        <v>13</v>
      </c>
      <c r="E188" s="39">
        <f t="shared" si="7"/>
        <v>0</v>
      </c>
      <c r="F188" s="42" t="s">
        <v>8</v>
      </c>
      <c r="G188" s="43"/>
      <c r="H188" s="43">
        <f>SUM(G188*1.05)</f>
        <v>0</v>
      </c>
    </row>
    <row r="189" spans="1:8" ht="12">
      <c r="A189" s="23" t="s">
        <v>15</v>
      </c>
      <c r="B189" s="36" t="s">
        <v>34</v>
      </c>
      <c r="C189" s="41"/>
      <c r="D189" s="38"/>
      <c r="E189" s="39">
        <f t="shared" si="7"/>
        <v>0</v>
      </c>
      <c r="F189" s="44" t="s">
        <v>11</v>
      </c>
      <c r="G189" s="45"/>
      <c r="H189" s="45">
        <f>SUM(G189*1.07)</f>
        <v>0</v>
      </c>
    </row>
    <row r="190" spans="1:8" ht="12.75" thickBot="1">
      <c r="A190" s="23" t="s">
        <v>59</v>
      </c>
      <c r="B190" s="36" t="s">
        <v>34</v>
      </c>
      <c r="C190" s="41"/>
      <c r="D190" s="38"/>
      <c r="E190" s="39">
        <f t="shared" si="7"/>
        <v>0</v>
      </c>
      <c r="F190" s="46" t="s">
        <v>14</v>
      </c>
      <c r="G190" s="47"/>
      <c r="H190" s="47">
        <f>SUM(G190*1.12)</f>
        <v>0</v>
      </c>
    </row>
    <row r="191" spans="1:8" ht="12.75" thickBot="1">
      <c r="A191" s="23" t="s">
        <v>33</v>
      </c>
      <c r="B191" s="36" t="s">
        <v>36</v>
      </c>
      <c r="C191" s="41"/>
      <c r="D191" s="2" t="s">
        <v>44</v>
      </c>
      <c r="E191" s="39">
        <f t="shared" si="7"/>
        <v>0</v>
      </c>
      <c r="F191" s="48"/>
      <c r="G191" s="49"/>
      <c r="H191" s="50"/>
    </row>
    <row r="192" spans="1:8" ht="12">
      <c r="A192" s="23" t="s">
        <v>17</v>
      </c>
      <c r="B192" s="36" t="s">
        <v>34</v>
      </c>
      <c r="C192" s="41"/>
      <c r="D192" s="38" t="s">
        <v>35</v>
      </c>
      <c r="E192" s="39">
        <f t="shared" si="7"/>
        <v>0</v>
      </c>
      <c r="F192" s="42" t="s">
        <v>16</v>
      </c>
      <c r="G192" s="43"/>
      <c r="H192" s="51">
        <f>SUM(G192/1.05)</f>
        <v>0</v>
      </c>
    </row>
    <row r="193" spans="1:8" ht="12">
      <c r="A193" s="23" t="s">
        <v>19</v>
      </c>
      <c r="B193" s="52" t="s">
        <v>43</v>
      </c>
      <c r="C193" s="41"/>
      <c r="D193" s="2"/>
      <c r="E193" s="53">
        <f t="shared" si="7"/>
        <v>0</v>
      </c>
      <c r="F193" s="44" t="s">
        <v>18</v>
      </c>
      <c r="G193" s="45"/>
      <c r="H193" s="54">
        <f>SUM(G193/1.07)</f>
        <v>0</v>
      </c>
    </row>
    <row r="194" spans="1:8" ht="12.75" thickBot="1">
      <c r="A194" s="32"/>
      <c r="B194" s="52" t="s">
        <v>43</v>
      </c>
      <c r="C194" s="41"/>
      <c r="D194" s="55"/>
      <c r="E194" s="53">
        <f t="shared" si="7"/>
        <v>0</v>
      </c>
      <c r="F194" s="46" t="s">
        <v>20</v>
      </c>
      <c r="G194" s="47"/>
      <c r="H194" s="56">
        <f>SUM(G194/1.12)</f>
        <v>0</v>
      </c>
    </row>
    <row r="195" spans="1:5" ht="12">
      <c r="A195" s="32"/>
      <c r="B195" s="52" t="s">
        <v>43</v>
      </c>
      <c r="C195" s="41"/>
      <c r="D195" s="55"/>
      <c r="E195" s="53">
        <f t="shared" si="7"/>
        <v>0</v>
      </c>
    </row>
    <row r="196" spans="1:8" ht="12">
      <c r="A196" s="32"/>
      <c r="B196" s="52" t="s">
        <v>43</v>
      </c>
      <c r="C196" s="41"/>
      <c r="D196" s="55"/>
      <c r="E196" s="53">
        <f t="shared" si="7"/>
        <v>0</v>
      </c>
      <c r="F196" s="7"/>
      <c r="G196" s="7"/>
      <c r="H196" s="7"/>
    </row>
    <row r="197" spans="1:8" ht="12.75" thickBot="1">
      <c r="A197" s="32"/>
      <c r="B197" s="52" t="s">
        <v>43</v>
      </c>
      <c r="C197" s="41"/>
      <c r="D197" s="55"/>
      <c r="E197" s="53">
        <f t="shared" si="7"/>
        <v>0</v>
      </c>
      <c r="F197" s="7"/>
      <c r="G197" s="7"/>
      <c r="H197" s="7"/>
    </row>
    <row r="198" spans="1:12" ht="13.5" thickBot="1" thickTop="1">
      <c r="A198" s="57"/>
      <c r="B198" s="58"/>
      <c r="C198" s="59"/>
      <c r="D198" s="60" t="s">
        <v>47</v>
      </c>
      <c r="E198" s="61">
        <f>SUM(E180:E197)</f>
        <v>0</v>
      </c>
      <c r="F198" s="7"/>
      <c r="G198" s="7"/>
      <c r="H198" s="7"/>
      <c r="I198" s="7"/>
      <c r="J198" s="7"/>
      <c r="K198" s="7"/>
      <c r="L198" s="7"/>
    </row>
    <row r="199" spans="1:12" ht="13.5" thickBot="1" thickTop="1">
      <c r="A199" s="62"/>
      <c r="B199" s="38"/>
      <c r="C199" s="63"/>
      <c r="D199" s="64"/>
      <c r="E199" s="65"/>
      <c r="F199" s="7"/>
      <c r="G199" s="7"/>
      <c r="H199" s="7"/>
      <c r="I199" s="7"/>
      <c r="J199" s="7"/>
      <c r="K199" s="7"/>
      <c r="L199" s="7"/>
    </row>
    <row r="200" spans="1:5" ht="12.75" thickTop="1">
      <c r="A200" s="20" t="s">
        <v>54</v>
      </c>
      <c r="B200" s="22"/>
      <c r="C200" s="20" t="s">
        <v>58</v>
      </c>
      <c r="D200" s="75"/>
      <c r="E200" s="76"/>
    </row>
    <row r="201" spans="1:5" ht="12">
      <c r="A201" s="23" t="s">
        <v>56</v>
      </c>
      <c r="B201" s="24"/>
      <c r="C201" s="23" t="s">
        <v>57</v>
      </c>
      <c r="D201" s="25"/>
      <c r="E201" s="26"/>
    </row>
    <row r="202" spans="1:8" ht="12.75" thickBot="1">
      <c r="A202" s="27" t="s">
        <v>55</v>
      </c>
      <c r="B202" s="28"/>
      <c r="C202" s="27" t="s">
        <v>57</v>
      </c>
      <c r="D202" s="29"/>
      <c r="E202" s="30"/>
      <c r="F202" s="31"/>
      <c r="G202" s="31"/>
      <c r="H202" s="31"/>
    </row>
    <row r="203" spans="1:8" ht="12.75" thickTop="1">
      <c r="A203" s="32"/>
      <c r="B203" s="33"/>
      <c r="C203" s="33"/>
      <c r="D203" s="33"/>
      <c r="E203" s="34"/>
      <c r="F203" s="35"/>
      <c r="G203" s="19"/>
      <c r="H203" s="19"/>
    </row>
    <row r="204" spans="1:8" ht="12">
      <c r="A204" s="23" t="s">
        <v>2</v>
      </c>
      <c r="B204" s="36" t="s">
        <v>3</v>
      </c>
      <c r="C204" s="37"/>
      <c r="D204" s="38"/>
      <c r="E204" s="39">
        <f>SUM(C204*0.52)</f>
        <v>0</v>
      </c>
      <c r="F204" s="35"/>
      <c r="G204" s="19"/>
      <c r="H204" s="19"/>
    </row>
    <row r="205" spans="1:8" ht="12">
      <c r="A205" s="23" t="s">
        <v>38</v>
      </c>
      <c r="B205" s="36" t="s">
        <v>68</v>
      </c>
      <c r="C205" s="37"/>
      <c r="D205" s="38" t="s">
        <v>61</v>
      </c>
      <c r="E205" s="39">
        <f>SUM(C205)*115</f>
        <v>0</v>
      </c>
      <c r="F205" s="71"/>
      <c r="G205" s="19"/>
      <c r="H205" s="19"/>
    </row>
    <row r="206" spans="1:8" ht="12">
      <c r="A206" s="23" t="s">
        <v>37</v>
      </c>
      <c r="B206" s="36" t="s">
        <v>68</v>
      </c>
      <c r="C206" s="37"/>
      <c r="D206" s="38" t="s">
        <v>62</v>
      </c>
      <c r="E206" s="39">
        <f>SUM(C206)*90</f>
        <v>0</v>
      </c>
      <c r="F206" s="71"/>
      <c r="G206" s="31"/>
      <c r="H206" s="31"/>
    </row>
    <row r="207" spans="1:8" ht="12">
      <c r="A207" s="23" t="s">
        <v>39</v>
      </c>
      <c r="B207" s="36" t="s">
        <v>31</v>
      </c>
      <c r="C207" s="37"/>
      <c r="D207" s="38" t="s">
        <v>40</v>
      </c>
      <c r="E207" s="39">
        <f>SUM(C207*52)</f>
        <v>0</v>
      </c>
      <c r="F207" s="35"/>
      <c r="G207" s="19"/>
      <c r="H207" s="19"/>
    </row>
    <row r="208" spans="1:8" ht="12">
      <c r="A208" s="23" t="s">
        <v>4</v>
      </c>
      <c r="B208" s="36" t="s">
        <v>31</v>
      </c>
      <c r="C208" s="37"/>
      <c r="D208" s="38"/>
      <c r="E208" s="39">
        <f>SUM(C208*12)</f>
        <v>0</v>
      </c>
      <c r="F208" s="35"/>
      <c r="G208" s="19"/>
      <c r="H208" s="19"/>
    </row>
    <row r="209" spans="1:8" ht="12">
      <c r="A209" s="23" t="s">
        <v>5</v>
      </c>
      <c r="B209" s="36" t="s">
        <v>31</v>
      </c>
      <c r="C209" s="37"/>
      <c r="D209" s="38"/>
      <c r="E209" s="39">
        <f>SUM(C209*15)</f>
        <v>0</v>
      </c>
      <c r="F209" s="35"/>
      <c r="G209" s="19"/>
      <c r="H209" s="19"/>
    </row>
    <row r="210" spans="1:8" ht="12.75" thickBot="1">
      <c r="A210" s="23" t="s">
        <v>7</v>
      </c>
      <c r="B210" s="36" t="s">
        <v>31</v>
      </c>
      <c r="C210" s="40"/>
      <c r="D210" s="38"/>
      <c r="E210" s="39">
        <f>SUM(C210*25)</f>
        <v>0</v>
      </c>
      <c r="F210" s="2"/>
      <c r="G210" s="2"/>
      <c r="H210" s="2"/>
    </row>
    <row r="211" spans="1:8" ht="12.75" thickBot="1">
      <c r="A211" s="23" t="s">
        <v>9</v>
      </c>
      <c r="B211" s="36" t="s">
        <v>34</v>
      </c>
      <c r="C211" s="41"/>
      <c r="D211" s="38" t="s">
        <v>10</v>
      </c>
      <c r="E211" s="39">
        <f aca="true" t="shared" si="8" ref="E211:E221">SUM(C211)</f>
        <v>0</v>
      </c>
      <c r="F211" s="72" t="s">
        <v>6</v>
      </c>
      <c r="G211" s="73"/>
      <c r="H211" s="74"/>
    </row>
    <row r="212" spans="1:8" ht="12">
      <c r="A212" s="23" t="s">
        <v>12</v>
      </c>
      <c r="B212" s="36" t="s">
        <v>34</v>
      </c>
      <c r="C212" s="41"/>
      <c r="D212" s="38" t="s">
        <v>13</v>
      </c>
      <c r="E212" s="39">
        <f t="shared" si="8"/>
        <v>0</v>
      </c>
      <c r="F212" s="42" t="s">
        <v>8</v>
      </c>
      <c r="G212" s="43"/>
      <c r="H212" s="43">
        <f>SUM(G212*1.05)</f>
        <v>0</v>
      </c>
    </row>
    <row r="213" spans="1:8" ht="12">
      <c r="A213" s="23" t="s">
        <v>15</v>
      </c>
      <c r="B213" s="36" t="s">
        <v>34</v>
      </c>
      <c r="C213" s="41"/>
      <c r="D213" s="38"/>
      <c r="E213" s="39">
        <f t="shared" si="8"/>
        <v>0</v>
      </c>
      <c r="F213" s="44" t="s">
        <v>11</v>
      </c>
      <c r="G213" s="45"/>
      <c r="H213" s="45">
        <f>SUM(G213*1.07)</f>
        <v>0</v>
      </c>
    </row>
    <row r="214" spans="1:8" ht="12.75" thickBot="1">
      <c r="A214" s="23" t="s">
        <v>32</v>
      </c>
      <c r="B214" s="36" t="s">
        <v>34</v>
      </c>
      <c r="C214" s="41"/>
      <c r="D214" s="38"/>
      <c r="E214" s="39">
        <f t="shared" si="8"/>
        <v>0</v>
      </c>
      <c r="F214" s="46" t="s">
        <v>14</v>
      </c>
      <c r="G214" s="47"/>
      <c r="H214" s="47">
        <f>SUM(G214*1.12)</f>
        <v>0</v>
      </c>
    </row>
    <row r="215" spans="1:8" ht="12.75" thickBot="1">
      <c r="A215" s="23" t="s">
        <v>33</v>
      </c>
      <c r="B215" s="36" t="s">
        <v>36</v>
      </c>
      <c r="C215" s="41"/>
      <c r="D215" s="2" t="s">
        <v>44</v>
      </c>
      <c r="E215" s="39">
        <f t="shared" si="8"/>
        <v>0</v>
      </c>
      <c r="F215" s="48"/>
      <c r="G215" s="49"/>
      <c r="H215" s="50"/>
    </row>
    <row r="216" spans="1:8" ht="12">
      <c r="A216" s="23" t="s">
        <v>17</v>
      </c>
      <c r="B216" s="36" t="s">
        <v>34</v>
      </c>
      <c r="C216" s="41"/>
      <c r="D216" s="38" t="s">
        <v>35</v>
      </c>
      <c r="E216" s="39">
        <f t="shared" si="8"/>
        <v>0</v>
      </c>
      <c r="F216" s="42" t="s">
        <v>16</v>
      </c>
      <c r="G216" s="43"/>
      <c r="H216" s="51">
        <f>SUM(G216/1.05)</f>
        <v>0</v>
      </c>
    </row>
    <row r="217" spans="1:8" ht="12">
      <c r="A217" s="23" t="s">
        <v>19</v>
      </c>
      <c r="B217" s="52" t="s">
        <v>43</v>
      </c>
      <c r="C217" s="41"/>
      <c r="D217" s="2"/>
      <c r="E217" s="53">
        <f t="shared" si="8"/>
        <v>0</v>
      </c>
      <c r="F217" s="44" t="s">
        <v>18</v>
      </c>
      <c r="G217" s="45"/>
      <c r="H217" s="54">
        <f>SUM(G217/1.07)</f>
        <v>0</v>
      </c>
    </row>
    <row r="218" spans="1:8" ht="12.75" thickBot="1">
      <c r="A218" s="32"/>
      <c r="B218" s="52" t="s">
        <v>43</v>
      </c>
      <c r="C218" s="41"/>
      <c r="D218" s="55"/>
      <c r="E218" s="53">
        <f t="shared" si="8"/>
        <v>0</v>
      </c>
      <c r="F218" s="46" t="s">
        <v>20</v>
      </c>
      <c r="G218" s="47"/>
      <c r="H218" s="56">
        <f>SUM(G218/1.12)</f>
        <v>0</v>
      </c>
    </row>
    <row r="219" spans="1:5" ht="12">
      <c r="A219" s="32"/>
      <c r="B219" s="52" t="s">
        <v>43</v>
      </c>
      <c r="C219" s="41"/>
      <c r="D219" s="55"/>
      <c r="E219" s="53">
        <f t="shared" si="8"/>
        <v>0</v>
      </c>
    </row>
    <row r="220" spans="1:8" ht="12">
      <c r="A220" s="32"/>
      <c r="B220" s="52" t="s">
        <v>43</v>
      </c>
      <c r="C220" s="41"/>
      <c r="D220" s="55"/>
      <c r="E220" s="53">
        <f t="shared" si="8"/>
        <v>0</v>
      </c>
      <c r="F220" s="7"/>
      <c r="G220" s="7"/>
      <c r="H220" s="7"/>
    </row>
    <row r="221" spans="1:8" ht="12.75" thickBot="1">
      <c r="A221" s="32"/>
      <c r="B221" s="52" t="s">
        <v>43</v>
      </c>
      <c r="C221" s="41"/>
      <c r="D221" s="55"/>
      <c r="E221" s="53">
        <f t="shared" si="8"/>
        <v>0</v>
      </c>
      <c r="F221" s="7"/>
      <c r="G221" s="7"/>
      <c r="H221" s="7"/>
    </row>
    <row r="222" spans="1:12" ht="13.5" thickBot="1" thickTop="1">
      <c r="A222" s="57"/>
      <c r="B222" s="58"/>
      <c r="C222" s="59"/>
      <c r="D222" s="60" t="s">
        <v>48</v>
      </c>
      <c r="E222" s="61">
        <f>SUM(E204:E221)</f>
        <v>0</v>
      </c>
      <c r="F222" s="7"/>
      <c r="G222" s="7"/>
      <c r="H222" s="7"/>
      <c r="I222" s="7"/>
      <c r="J222" s="7"/>
      <c r="K222" s="7"/>
      <c r="L222" s="7"/>
    </row>
    <row r="223" spans="1:12" ht="13.5" thickBot="1" thickTop="1">
      <c r="A223" s="62"/>
      <c r="B223" s="38"/>
      <c r="C223" s="63"/>
      <c r="D223" s="64"/>
      <c r="E223" s="65"/>
      <c r="F223" s="7"/>
      <c r="G223" s="7"/>
      <c r="H223" s="7"/>
      <c r="I223" s="7"/>
      <c r="J223" s="7"/>
      <c r="K223" s="7"/>
      <c r="L223" s="7"/>
    </row>
    <row r="224" spans="1:5" ht="12.75" thickTop="1">
      <c r="A224" s="20" t="s">
        <v>54</v>
      </c>
      <c r="B224" s="22"/>
      <c r="C224" s="20" t="s">
        <v>58</v>
      </c>
      <c r="D224" s="75"/>
      <c r="E224" s="76"/>
    </row>
    <row r="225" spans="1:5" ht="12">
      <c r="A225" s="23" t="s">
        <v>56</v>
      </c>
      <c r="B225" s="24"/>
      <c r="C225" s="23" t="s">
        <v>57</v>
      </c>
      <c r="D225" s="25"/>
      <c r="E225" s="26"/>
    </row>
    <row r="226" spans="1:8" ht="12.75" thickBot="1">
      <c r="A226" s="27" t="s">
        <v>55</v>
      </c>
      <c r="B226" s="28"/>
      <c r="C226" s="27" t="s">
        <v>57</v>
      </c>
      <c r="D226" s="29"/>
      <c r="E226" s="30"/>
      <c r="F226" s="31"/>
      <c r="G226" s="31"/>
      <c r="H226" s="31"/>
    </row>
    <row r="227" spans="1:8" ht="12.75" thickTop="1">
      <c r="A227" s="32"/>
      <c r="B227" s="33"/>
      <c r="C227" s="33"/>
      <c r="D227" s="33"/>
      <c r="E227" s="34"/>
      <c r="F227" s="35"/>
      <c r="G227" s="19"/>
      <c r="H227" s="19"/>
    </row>
    <row r="228" spans="1:8" ht="12">
      <c r="A228" s="23" t="s">
        <v>2</v>
      </c>
      <c r="B228" s="36" t="s">
        <v>3</v>
      </c>
      <c r="C228" s="37"/>
      <c r="D228" s="38"/>
      <c r="E228" s="39">
        <f>SUM(C228*0.52)</f>
        <v>0</v>
      </c>
      <c r="F228" s="35"/>
      <c r="G228" s="19"/>
      <c r="H228" s="19"/>
    </row>
    <row r="229" spans="1:8" ht="12">
      <c r="A229" s="23" t="s">
        <v>38</v>
      </c>
      <c r="B229" s="36" t="s">
        <v>68</v>
      </c>
      <c r="C229" s="37"/>
      <c r="D229" s="38" t="s">
        <v>61</v>
      </c>
      <c r="E229" s="39">
        <f>SUM(C229)*115</f>
        <v>0</v>
      </c>
      <c r="F229" s="71"/>
      <c r="G229" s="19"/>
      <c r="H229" s="19"/>
    </row>
    <row r="230" spans="1:8" ht="12">
      <c r="A230" s="23" t="s">
        <v>37</v>
      </c>
      <c r="B230" s="36" t="s">
        <v>68</v>
      </c>
      <c r="C230" s="37"/>
      <c r="D230" s="38" t="s">
        <v>62</v>
      </c>
      <c r="E230" s="39">
        <f>SUM(C230)*90</f>
        <v>0</v>
      </c>
      <c r="F230" s="71"/>
      <c r="G230" s="31"/>
      <c r="H230" s="31"/>
    </row>
    <row r="231" spans="1:8" ht="12">
      <c r="A231" s="23" t="s">
        <v>39</v>
      </c>
      <c r="B231" s="36" t="s">
        <v>31</v>
      </c>
      <c r="C231" s="37"/>
      <c r="D231" s="38" t="s">
        <v>40</v>
      </c>
      <c r="E231" s="39">
        <f>SUM(C231*52)</f>
        <v>0</v>
      </c>
      <c r="F231" s="35"/>
      <c r="G231" s="19"/>
      <c r="H231" s="19"/>
    </row>
    <row r="232" spans="1:8" ht="12">
      <c r="A232" s="23" t="s">
        <v>4</v>
      </c>
      <c r="B232" s="36" t="s">
        <v>31</v>
      </c>
      <c r="C232" s="37"/>
      <c r="D232" s="38"/>
      <c r="E232" s="39">
        <f>SUM(C232*12)</f>
        <v>0</v>
      </c>
      <c r="F232" s="35"/>
      <c r="G232" s="19"/>
      <c r="H232" s="19"/>
    </row>
    <row r="233" spans="1:8" ht="12">
      <c r="A233" s="23" t="s">
        <v>5</v>
      </c>
      <c r="B233" s="36" t="s">
        <v>31</v>
      </c>
      <c r="C233" s="37"/>
      <c r="D233" s="38"/>
      <c r="E233" s="39">
        <f>SUM(C233*15)</f>
        <v>0</v>
      </c>
      <c r="F233" s="35"/>
      <c r="G233" s="19"/>
      <c r="H233" s="19"/>
    </row>
    <row r="234" spans="1:8" ht="12.75" thickBot="1">
      <c r="A234" s="23" t="s">
        <v>7</v>
      </c>
      <c r="B234" s="36" t="s">
        <v>31</v>
      </c>
      <c r="C234" s="40"/>
      <c r="D234" s="38"/>
      <c r="E234" s="39">
        <f>SUM(C234*25)</f>
        <v>0</v>
      </c>
      <c r="F234" s="2"/>
      <c r="G234" s="2"/>
      <c r="H234" s="2"/>
    </row>
    <row r="235" spans="1:8" ht="12.75" thickBot="1">
      <c r="A235" s="23" t="s">
        <v>9</v>
      </c>
      <c r="B235" s="36" t="s">
        <v>34</v>
      </c>
      <c r="C235" s="41"/>
      <c r="D235" s="38" t="s">
        <v>10</v>
      </c>
      <c r="E235" s="39">
        <f aca="true" t="shared" si="9" ref="E235:E245">SUM(C235)</f>
        <v>0</v>
      </c>
      <c r="F235" s="72" t="s">
        <v>6</v>
      </c>
      <c r="G235" s="73"/>
      <c r="H235" s="74"/>
    </row>
    <row r="236" spans="1:8" ht="12">
      <c r="A236" s="23" t="s">
        <v>12</v>
      </c>
      <c r="B236" s="36" t="s">
        <v>34</v>
      </c>
      <c r="C236" s="41"/>
      <c r="D236" s="38" t="s">
        <v>13</v>
      </c>
      <c r="E236" s="39">
        <f t="shared" si="9"/>
        <v>0</v>
      </c>
      <c r="F236" s="42" t="s">
        <v>8</v>
      </c>
      <c r="G236" s="43"/>
      <c r="H236" s="43">
        <f>SUM(G236*1.05)</f>
        <v>0</v>
      </c>
    </row>
    <row r="237" spans="1:8" ht="12">
      <c r="A237" s="23" t="s">
        <v>15</v>
      </c>
      <c r="B237" s="36" t="s">
        <v>34</v>
      </c>
      <c r="C237" s="41"/>
      <c r="D237" s="38"/>
      <c r="E237" s="39">
        <f t="shared" si="9"/>
        <v>0</v>
      </c>
      <c r="F237" s="44" t="s">
        <v>11</v>
      </c>
      <c r="G237" s="45"/>
      <c r="H237" s="45">
        <f>SUM(G237*1.07)</f>
        <v>0</v>
      </c>
    </row>
    <row r="238" spans="1:8" ht="12.75" thickBot="1">
      <c r="A238" s="23" t="s">
        <v>32</v>
      </c>
      <c r="B238" s="36" t="s">
        <v>34</v>
      </c>
      <c r="C238" s="41"/>
      <c r="D238" s="38"/>
      <c r="E238" s="39">
        <f t="shared" si="9"/>
        <v>0</v>
      </c>
      <c r="F238" s="46" t="s">
        <v>14</v>
      </c>
      <c r="G238" s="47"/>
      <c r="H238" s="47">
        <f>SUM(G238*1.12)</f>
        <v>0</v>
      </c>
    </row>
    <row r="239" spans="1:8" ht="12.75" thickBot="1">
      <c r="A239" s="23" t="s">
        <v>33</v>
      </c>
      <c r="B239" s="36" t="s">
        <v>36</v>
      </c>
      <c r="C239" s="41"/>
      <c r="D239" s="2" t="s">
        <v>44</v>
      </c>
      <c r="E239" s="39">
        <f t="shared" si="9"/>
        <v>0</v>
      </c>
      <c r="F239" s="48"/>
      <c r="G239" s="49"/>
      <c r="H239" s="50"/>
    </row>
    <row r="240" spans="1:8" ht="12">
      <c r="A240" s="23" t="s">
        <v>17</v>
      </c>
      <c r="B240" s="36" t="s">
        <v>34</v>
      </c>
      <c r="C240" s="41"/>
      <c r="D240" s="38" t="s">
        <v>35</v>
      </c>
      <c r="E240" s="39">
        <f t="shared" si="9"/>
        <v>0</v>
      </c>
      <c r="F240" s="42" t="s">
        <v>16</v>
      </c>
      <c r="G240" s="43"/>
      <c r="H240" s="51">
        <f>SUM(G240/1.05)</f>
        <v>0</v>
      </c>
    </row>
    <row r="241" spans="1:8" ht="12">
      <c r="A241" s="23" t="s">
        <v>19</v>
      </c>
      <c r="B241" s="52" t="s">
        <v>43</v>
      </c>
      <c r="C241" s="41"/>
      <c r="D241" s="2"/>
      <c r="E241" s="53">
        <f t="shared" si="9"/>
        <v>0</v>
      </c>
      <c r="F241" s="44" t="s">
        <v>18</v>
      </c>
      <c r="G241" s="45"/>
      <c r="H241" s="54">
        <f>SUM(G241/1.07)</f>
        <v>0</v>
      </c>
    </row>
    <row r="242" spans="1:8" ht="12.75" thickBot="1">
      <c r="A242" s="32"/>
      <c r="B242" s="52" t="s">
        <v>43</v>
      </c>
      <c r="C242" s="41"/>
      <c r="D242" s="55"/>
      <c r="E242" s="53">
        <f t="shared" si="9"/>
        <v>0</v>
      </c>
      <c r="F242" s="46" t="s">
        <v>20</v>
      </c>
      <c r="G242" s="47"/>
      <c r="H242" s="56">
        <f>SUM(G242/1.12)</f>
        <v>0</v>
      </c>
    </row>
    <row r="243" spans="1:5" ht="12">
      <c r="A243" s="32"/>
      <c r="B243" s="52" t="s">
        <v>43</v>
      </c>
      <c r="C243" s="41"/>
      <c r="D243" s="55"/>
      <c r="E243" s="53">
        <f t="shared" si="9"/>
        <v>0</v>
      </c>
    </row>
    <row r="244" spans="1:8" ht="12">
      <c r="A244" s="32"/>
      <c r="B244" s="52" t="s">
        <v>43</v>
      </c>
      <c r="C244" s="41"/>
      <c r="D244" s="55"/>
      <c r="E244" s="53">
        <f t="shared" si="9"/>
        <v>0</v>
      </c>
      <c r="F244" s="7"/>
      <c r="G244" s="7"/>
      <c r="H244" s="7"/>
    </row>
    <row r="245" spans="1:8" ht="12.75" thickBot="1">
      <c r="A245" s="32"/>
      <c r="B245" s="52" t="s">
        <v>43</v>
      </c>
      <c r="C245" s="41"/>
      <c r="D245" s="55"/>
      <c r="E245" s="53">
        <f t="shared" si="9"/>
        <v>0</v>
      </c>
      <c r="F245" s="7"/>
      <c r="G245" s="7"/>
      <c r="H245" s="7"/>
    </row>
    <row r="246" spans="1:12" ht="13.5" thickBot="1" thickTop="1">
      <c r="A246" s="57"/>
      <c r="B246" s="58"/>
      <c r="C246" s="59"/>
      <c r="D246" s="60" t="s">
        <v>49</v>
      </c>
      <c r="E246" s="61">
        <f>SUM(E228:E245)</f>
        <v>0</v>
      </c>
      <c r="F246" s="7"/>
      <c r="G246" s="7"/>
      <c r="H246" s="7"/>
      <c r="I246" s="7"/>
      <c r="J246" s="7"/>
      <c r="K246" s="7"/>
      <c r="L246" s="7"/>
    </row>
    <row r="247" spans="1:12" ht="13.5" thickBot="1" thickTop="1">
      <c r="A247" s="62"/>
      <c r="B247" s="38"/>
      <c r="C247" s="63"/>
      <c r="D247" s="64"/>
      <c r="E247" s="65"/>
      <c r="F247" s="7"/>
      <c r="G247" s="7"/>
      <c r="H247" s="7"/>
      <c r="I247" s="7"/>
      <c r="J247" s="7"/>
      <c r="K247" s="7"/>
      <c r="L247" s="7"/>
    </row>
    <row r="248" spans="1:5" ht="12.75" thickTop="1">
      <c r="A248" s="20" t="s">
        <v>54</v>
      </c>
      <c r="B248" s="22"/>
      <c r="C248" s="20" t="s">
        <v>58</v>
      </c>
      <c r="D248" s="75"/>
      <c r="E248" s="76"/>
    </row>
    <row r="249" spans="1:5" ht="12">
      <c r="A249" s="23" t="s">
        <v>56</v>
      </c>
      <c r="B249" s="24"/>
      <c r="C249" s="23" t="s">
        <v>57</v>
      </c>
      <c r="D249" s="25"/>
      <c r="E249" s="26"/>
    </row>
    <row r="250" spans="1:8" ht="12.75" thickBot="1">
      <c r="A250" s="27" t="s">
        <v>55</v>
      </c>
      <c r="B250" s="28"/>
      <c r="C250" s="27" t="s">
        <v>57</v>
      </c>
      <c r="D250" s="29"/>
      <c r="E250" s="30"/>
      <c r="F250" s="31"/>
      <c r="G250" s="31"/>
      <c r="H250" s="31"/>
    </row>
    <row r="251" spans="1:8" ht="12.75" thickTop="1">
      <c r="A251" s="32"/>
      <c r="B251" s="33"/>
      <c r="C251" s="33"/>
      <c r="D251" s="33"/>
      <c r="E251" s="34"/>
      <c r="F251" s="35"/>
      <c r="G251" s="19"/>
      <c r="H251" s="19"/>
    </row>
    <row r="252" spans="1:8" ht="12">
      <c r="A252" s="23" t="s">
        <v>2</v>
      </c>
      <c r="B252" s="36" t="s">
        <v>3</v>
      </c>
      <c r="C252" s="37"/>
      <c r="D252" s="38"/>
      <c r="E252" s="39">
        <f>SUM(C252*0.52)</f>
        <v>0</v>
      </c>
      <c r="F252" s="35"/>
      <c r="G252" s="19"/>
      <c r="H252" s="19"/>
    </row>
    <row r="253" spans="1:8" ht="12">
      <c r="A253" s="23" t="s">
        <v>38</v>
      </c>
      <c r="B253" s="36" t="s">
        <v>68</v>
      </c>
      <c r="C253" s="37"/>
      <c r="D253" s="38" t="s">
        <v>61</v>
      </c>
      <c r="E253" s="39">
        <f>SUM(C253)*115</f>
        <v>0</v>
      </c>
      <c r="F253" s="71"/>
      <c r="G253" s="19"/>
      <c r="H253" s="19"/>
    </row>
    <row r="254" spans="1:8" ht="12">
      <c r="A254" s="23" t="s">
        <v>37</v>
      </c>
      <c r="B254" s="36" t="s">
        <v>68</v>
      </c>
      <c r="C254" s="37"/>
      <c r="D254" s="38" t="s">
        <v>62</v>
      </c>
      <c r="E254" s="39">
        <f>SUM(C254)*90</f>
        <v>0</v>
      </c>
      <c r="F254" s="71"/>
      <c r="G254" s="31"/>
      <c r="H254" s="31"/>
    </row>
    <row r="255" spans="1:8" ht="12">
      <c r="A255" s="23" t="s">
        <v>39</v>
      </c>
      <c r="B255" s="36" t="s">
        <v>31</v>
      </c>
      <c r="C255" s="37"/>
      <c r="D255" s="38" t="s">
        <v>40</v>
      </c>
      <c r="E255" s="39">
        <f>SUM(C255*52)</f>
        <v>0</v>
      </c>
      <c r="F255" s="35"/>
      <c r="G255" s="19"/>
      <c r="H255" s="19"/>
    </row>
    <row r="256" spans="1:8" ht="12">
      <c r="A256" s="23" t="s">
        <v>4</v>
      </c>
      <c r="B256" s="36" t="s">
        <v>31</v>
      </c>
      <c r="C256" s="37"/>
      <c r="D256" s="38"/>
      <c r="E256" s="39">
        <f>SUM(C256*12)</f>
        <v>0</v>
      </c>
      <c r="F256" s="35"/>
      <c r="G256" s="19"/>
      <c r="H256" s="19"/>
    </row>
    <row r="257" spans="1:8" ht="12">
      <c r="A257" s="23" t="s">
        <v>5</v>
      </c>
      <c r="B257" s="36" t="s">
        <v>31</v>
      </c>
      <c r="C257" s="37"/>
      <c r="D257" s="38"/>
      <c r="E257" s="39">
        <f>SUM(C257*15)</f>
        <v>0</v>
      </c>
      <c r="F257" s="35"/>
      <c r="G257" s="19"/>
      <c r="H257" s="19"/>
    </row>
    <row r="258" spans="1:8" ht="12.75" thickBot="1">
      <c r="A258" s="23" t="s">
        <v>7</v>
      </c>
      <c r="B258" s="36" t="s">
        <v>31</v>
      </c>
      <c r="C258" s="40"/>
      <c r="D258" s="38"/>
      <c r="E258" s="39">
        <f>SUM(C258*25)</f>
        <v>0</v>
      </c>
      <c r="F258" s="2"/>
      <c r="G258" s="2"/>
      <c r="H258" s="2"/>
    </row>
    <row r="259" spans="1:8" ht="12.75" thickBot="1">
      <c r="A259" s="23" t="s">
        <v>9</v>
      </c>
      <c r="B259" s="36" t="s">
        <v>34</v>
      </c>
      <c r="C259" s="41"/>
      <c r="D259" s="38" t="s">
        <v>10</v>
      </c>
      <c r="E259" s="39">
        <f aca="true" t="shared" si="10" ref="E259:E269">SUM(C259)</f>
        <v>0</v>
      </c>
      <c r="F259" s="72" t="s">
        <v>6</v>
      </c>
      <c r="G259" s="73"/>
      <c r="H259" s="74"/>
    </row>
    <row r="260" spans="1:8" ht="12">
      <c r="A260" s="23" t="s">
        <v>12</v>
      </c>
      <c r="B260" s="36" t="s">
        <v>34</v>
      </c>
      <c r="C260" s="41"/>
      <c r="D260" s="38" t="s">
        <v>13</v>
      </c>
      <c r="E260" s="39">
        <f t="shared" si="10"/>
        <v>0</v>
      </c>
      <c r="F260" s="42" t="s">
        <v>8</v>
      </c>
      <c r="G260" s="43"/>
      <c r="H260" s="43">
        <f>SUM(G260*1.05)</f>
        <v>0</v>
      </c>
    </row>
    <row r="261" spans="1:8" ht="12">
      <c r="A261" s="23" t="s">
        <v>15</v>
      </c>
      <c r="B261" s="36" t="s">
        <v>34</v>
      </c>
      <c r="C261" s="41"/>
      <c r="D261" s="38"/>
      <c r="E261" s="39">
        <f t="shared" si="10"/>
        <v>0</v>
      </c>
      <c r="F261" s="44" t="s">
        <v>11</v>
      </c>
      <c r="G261" s="45"/>
      <c r="H261" s="45">
        <f>SUM(G261*1.07)</f>
        <v>0</v>
      </c>
    </row>
    <row r="262" spans="1:8" ht="12.75" thickBot="1">
      <c r="A262" s="23" t="s">
        <v>32</v>
      </c>
      <c r="B262" s="36" t="s">
        <v>34</v>
      </c>
      <c r="C262" s="41"/>
      <c r="D262" s="38"/>
      <c r="E262" s="39">
        <f t="shared" si="10"/>
        <v>0</v>
      </c>
      <c r="F262" s="46" t="s">
        <v>14</v>
      </c>
      <c r="G262" s="47"/>
      <c r="H262" s="47">
        <f>SUM(G262*1.12)</f>
        <v>0</v>
      </c>
    </row>
    <row r="263" spans="1:8" ht="12.75" thickBot="1">
      <c r="A263" s="23" t="s">
        <v>33</v>
      </c>
      <c r="B263" s="36" t="s">
        <v>36</v>
      </c>
      <c r="C263" s="41"/>
      <c r="D263" s="2" t="s">
        <v>44</v>
      </c>
      <c r="E263" s="39">
        <f t="shared" si="10"/>
        <v>0</v>
      </c>
      <c r="F263" s="48"/>
      <c r="G263" s="49"/>
      <c r="H263" s="50"/>
    </row>
    <row r="264" spans="1:8" ht="12">
      <c r="A264" s="23" t="s">
        <v>17</v>
      </c>
      <c r="B264" s="36" t="s">
        <v>34</v>
      </c>
      <c r="C264" s="41"/>
      <c r="D264" s="38" t="s">
        <v>35</v>
      </c>
      <c r="E264" s="39">
        <f t="shared" si="10"/>
        <v>0</v>
      </c>
      <c r="F264" s="42" t="s">
        <v>16</v>
      </c>
      <c r="G264" s="43"/>
      <c r="H264" s="51">
        <f>SUM(G264/1.05)</f>
        <v>0</v>
      </c>
    </row>
    <row r="265" spans="1:8" ht="12">
      <c r="A265" s="23" t="s">
        <v>19</v>
      </c>
      <c r="B265" s="52" t="s">
        <v>43</v>
      </c>
      <c r="C265" s="41"/>
      <c r="D265" s="2"/>
      <c r="E265" s="53">
        <f t="shared" si="10"/>
        <v>0</v>
      </c>
      <c r="F265" s="44" t="s">
        <v>18</v>
      </c>
      <c r="G265" s="45"/>
      <c r="H265" s="54">
        <f>SUM(G265/1.07)</f>
        <v>0</v>
      </c>
    </row>
    <row r="266" spans="1:8" ht="12.75" thickBot="1">
      <c r="A266" s="32"/>
      <c r="B266" s="52" t="s">
        <v>43</v>
      </c>
      <c r="C266" s="41"/>
      <c r="D266" s="55"/>
      <c r="E266" s="53">
        <f t="shared" si="10"/>
        <v>0</v>
      </c>
      <c r="F266" s="46" t="s">
        <v>20</v>
      </c>
      <c r="G266" s="47"/>
      <c r="H266" s="56">
        <f>SUM(G266/1.12)</f>
        <v>0</v>
      </c>
    </row>
    <row r="267" spans="1:5" ht="12">
      <c r="A267" s="32"/>
      <c r="B267" s="52" t="s">
        <v>43</v>
      </c>
      <c r="C267" s="41"/>
      <c r="D267" s="55"/>
      <c r="E267" s="53">
        <f t="shared" si="10"/>
        <v>0</v>
      </c>
    </row>
    <row r="268" spans="1:8" ht="12">
      <c r="A268" s="32"/>
      <c r="B268" s="52" t="s">
        <v>43</v>
      </c>
      <c r="C268" s="41"/>
      <c r="D268" s="55"/>
      <c r="E268" s="53">
        <f t="shared" si="10"/>
        <v>0</v>
      </c>
      <c r="F268" s="7"/>
      <c r="G268" s="7"/>
      <c r="H268" s="7"/>
    </row>
    <row r="269" spans="1:8" ht="12.75" thickBot="1">
      <c r="A269" s="32"/>
      <c r="B269" s="52" t="s">
        <v>43</v>
      </c>
      <c r="C269" s="41"/>
      <c r="D269" s="55"/>
      <c r="E269" s="53">
        <f t="shared" si="10"/>
        <v>0</v>
      </c>
      <c r="F269" s="7"/>
      <c r="G269" s="7"/>
      <c r="H269" s="7"/>
    </row>
    <row r="270" spans="1:12" ht="13.5" thickBot="1" thickTop="1">
      <c r="A270" s="57"/>
      <c r="B270" s="58"/>
      <c r="C270" s="59"/>
      <c r="D270" s="60" t="s">
        <v>50</v>
      </c>
      <c r="E270" s="61">
        <f>SUM(E252:E269)</f>
        <v>0</v>
      </c>
      <c r="F270" s="7"/>
      <c r="G270" s="7"/>
      <c r="H270" s="7"/>
      <c r="I270" s="7"/>
      <c r="J270" s="7"/>
      <c r="K270" s="7"/>
      <c r="L270" s="7"/>
    </row>
    <row r="271" spans="1:12" ht="13.5" thickBot="1" thickTop="1">
      <c r="A271" s="62"/>
      <c r="B271" s="38"/>
      <c r="C271" s="63"/>
      <c r="D271" s="64"/>
      <c r="E271" s="65"/>
      <c r="F271" s="7"/>
      <c r="G271" s="7"/>
      <c r="H271" s="7"/>
      <c r="I271" s="7"/>
      <c r="J271" s="7"/>
      <c r="K271" s="7"/>
      <c r="L271" s="7"/>
    </row>
    <row r="272" spans="1:5" ht="12.75" thickTop="1">
      <c r="A272" s="20" t="s">
        <v>54</v>
      </c>
      <c r="B272" s="22"/>
      <c r="C272" s="20" t="s">
        <v>58</v>
      </c>
      <c r="D272" s="75"/>
      <c r="E272" s="76"/>
    </row>
    <row r="273" spans="1:5" ht="12">
      <c r="A273" s="23" t="s">
        <v>56</v>
      </c>
      <c r="B273" s="24"/>
      <c r="C273" s="23" t="s">
        <v>57</v>
      </c>
      <c r="D273" s="25"/>
      <c r="E273" s="26"/>
    </row>
    <row r="274" spans="1:8" ht="12.75" thickBot="1">
      <c r="A274" s="27" t="s">
        <v>55</v>
      </c>
      <c r="B274" s="28"/>
      <c r="C274" s="27" t="s">
        <v>57</v>
      </c>
      <c r="D274" s="29"/>
      <c r="E274" s="30"/>
      <c r="F274" s="31"/>
      <c r="G274" s="31"/>
      <c r="H274" s="31"/>
    </row>
    <row r="275" spans="1:8" ht="12.75" thickTop="1">
      <c r="A275" s="32"/>
      <c r="B275" s="33"/>
      <c r="C275" s="33"/>
      <c r="D275" s="33"/>
      <c r="E275" s="34"/>
      <c r="F275" s="35"/>
      <c r="G275" s="19"/>
      <c r="H275" s="19"/>
    </row>
    <row r="276" spans="1:8" ht="12">
      <c r="A276" s="23" t="s">
        <v>2</v>
      </c>
      <c r="B276" s="36" t="s">
        <v>3</v>
      </c>
      <c r="C276" s="37"/>
      <c r="D276" s="38"/>
      <c r="E276" s="39">
        <f>SUM(C276*0.52)</f>
        <v>0</v>
      </c>
      <c r="F276" s="35"/>
      <c r="G276" s="19"/>
      <c r="H276" s="19"/>
    </row>
    <row r="277" spans="1:8" ht="12">
      <c r="A277" s="23" t="s">
        <v>38</v>
      </c>
      <c r="B277" s="36" t="s">
        <v>68</v>
      </c>
      <c r="C277" s="37"/>
      <c r="D277" s="38" t="s">
        <v>61</v>
      </c>
      <c r="E277" s="39">
        <f>SUM(C277)*115</f>
        <v>0</v>
      </c>
      <c r="F277" s="71"/>
      <c r="G277" s="19"/>
      <c r="H277" s="19"/>
    </row>
    <row r="278" spans="1:8" ht="12">
      <c r="A278" s="23" t="s">
        <v>37</v>
      </c>
      <c r="B278" s="36" t="s">
        <v>68</v>
      </c>
      <c r="C278" s="37"/>
      <c r="D278" s="38" t="s">
        <v>62</v>
      </c>
      <c r="E278" s="39">
        <f>SUM(C278)*90</f>
        <v>0</v>
      </c>
      <c r="F278" s="71"/>
      <c r="G278" s="31"/>
      <c r="H278" s="31"/>
    </row>
    <row r="279" spans="1:8" ht="12">
      <c r="A279" s="23" t="s">
        <v>39</v>
      </c>
      <c r="B279" s="36" t="s">
        <v>31</v>
      </c>
      <c r="C279" s="37"/>
      <c r="D279" s="38" t="s">
        <v>40</v>
      </c>
      <c r="E279" s="39">
        <f>SUM(C279*52)</f>
        <v>0</v>
      </c>
      <c r="F279" s="35"/>
      <c r="G279" s="19"/>
      <c r="H279" s="19"/>
    </row>
    <row r="280" spans="1:8" ht="12">
      <c r="A280" s="23" t="s">
        <v>4</v>
      </c>
      <c r="B280" s="36" t="s">
        <v>31</v>
      </c>
      <c r="C280" s="37"/>
      <c r="D280" s="38"/>
      <c r="E280" s="39">
        <f>SUM(C280*12)</f>
        <v>0</v>
      </c>
      <c r="F280" s="35"/>
      <c r="G280" s="19"/>
      <c r="H280" s="19"/>
    </row>
    <row r="281" spans="1:8" ht="12">
      <c r="A281" s="23" t="s">
        <v>5</v>
      </c>
      <c r="B281" s="36" t="s">
        <v>31</v>
      </c>
      <c r="C281" s="37"/>
      <c r="D281" s="38"/>
      <c r="E281" s="39">
        <f>SUM(C281*15)</f>
        <v>0</v>
      </c>
      <c r="F281" s="35"/>
      <c r="G281" s="19"/>
      <c r="H281" s="19"/>
    </row>
    <row r="282" spans="1:8" ht="12.75" thickBot="1">
      <c r="A282" s="23" t="s">
        <v>7</v>
      </c>
      <c r="B282" s="36" t="s">
        <v>31</v>
      </c>
      <c r="C282" s="40"/>
      <c r="D282" s="38"/>
      <c r="E282" s="39">
        <f>SUM(C282*25)</f>
        <v>0</v>
      </c>
      <c r="F282" s="2"/>
      <c r="G282" s="2"/>
      <c r="H282" s="2"/>
    </row>
    <row r="283" spans="1:8" ht="12.75" thickBot="1">
      <c r="A283" s="23" t="s">
        <v>9</v>
      </c>
      <c r="B283" s="36" t="s">
        <v>34</v>
      </c>
      <c r="C283" s="41"/>
      <c r="D283" s="38" t="s">
        <v>10</v>
      </c>
      <c r="E283" s="39">
        <f aca="true" t="shared" si="11" ref="E283:E293">SUM(C283)</f>
        <v>0</v>
      </c>
      <c r="F283" s="72" t="s">
        <v>6</v>
      </c>
      <c r="G283" s="73"/>
      <c r="H283" s="74"/>
    </row>
    <row r="284" spans="1:8" ht="12">
      <c r="A284" s="23" t="s">
        <v>12</v>
      </c>
      <c r="B284" s="36" t="s">
        <v>34</v>
      </c>
      <c r="C284" s="41"/>
      <c r="D284" s="38" t="s">
        <v>13</v>
      </c>
      <c r="E284" s="39">
        <f t="shared" si="11"/>
        <v>0</v>
      </c>
      <c r="F284" s="42" t="s">
        <v>8</v>
      </c>
      <c r="G284" s="43"/>
      <c r="H284" s="43">
        <f>SUM(G284*1.05)</f>
        <v>0</v>
      </c>
    </row>
    <row r="285" spans="1:8" ht="12">
      <c r="A285" s="23" t="s">
        <v>15</v>
      </c>
      <c r="B285" s="36" t="s">
        <v>34</v>
      </c>
      <c r="C285" s="41"/>
      <c r="D285" s="38"/>
      <c r="E285" s="39">
        <f t="shared" si="11"/>
        <v>0</v>
      </c>
      <c r="F285" s="44" t="s">
        <v>11</v>
      </c>
      <c r="G285" s="45"/>
      <c r="H285" s="45">
        <f>SUM(G285*1.07)</f>
        <v>0</v>
      </c>
    </row>
    <row r="286" spans="1:8" ht="12.75" thickBot="1">
      <c r="A286" s="23" t="s">
        <v>32</v>
      </c>
      <c r="B286" s="36" t="s">
        <v>34</v>
      </c>
      <c r="C286" s="41"/>
      <c r="D286" s="38"/>
      <c r="E286" s="39">
        <f t="shared" si="11"/>
        <v>0</v>
      </c>
      <c r="F286" s="46" t="s">
        <v>14</v>
      </c>
      <c r="G286" s="47"/>
      <c r="H286" s="47">
        <f>SUM(G286*1.12)</f>
        <v>0</v>
      </c>
    </row>
    <row r="287" spans="1:8" ht="12.75" thickBot="1">
      <c r="A287" s="23" t="s">
        <v>33</v>
      </c>
      <c r="B287" s="36" t="s">
        <v>36</v>
      </c>
      <c r="C287" s="41"/>
      <c r="D287" s="2" t="s">
        <v>44</v>
      </c>
      <c r="E287" s="39">
        <f t="shared" si="11"/>
        <v>0</v>
      </c>
      <c r="F287" s="48"/>
      <c r="G287" s="49"/>
      <c r="H287" s="50"/>
    </row>
    <row r="288" spans="1:8" ht="12">
      <c r="A288" s="23" t="s">
        <v>17</v>
      </c>
      <c r="B288" s="36" t="s">
        <v>34</v>
      </c>
      <c r="C288" s="41"/>
      <c r="D288" s="38" t="s">
        <v>35</v>
      </c>
      <c r="E288" s="39">
        <f t="shared" si="11"/>
        <v>0</v>
      </c>
      <c r="F288" s="42" t="s">
        <v>16</v>
      </c>
      <c r="G288" s="43"/>
      <c r="H288" s="51">
        <f>SUM(G288/1.05)</f>
        <v>0</v>
      </c>
    </row>
    <row r="289" spans="1:8" ht="12">
      <c r="A289" s="23" t="s">
        <v>19</v>
      </c>
      <c r="B289" s="52" t="s">
        <v>43</v>
      </c>
      <c r="C289" s="41"/>
      <c r="D289" s="2"/>
      <c r="E289" s="53">
        <f t="shared" si="11"/>
        <v>0</v>
      </c>
      <c r="F289" s="44" t="s">
        <v>18</v>
      </c>
      <c r="G289" s="45"/>
      <c r="H289" s="54">
        <f>SUM(G289/1.07)</f>
        <v>0</v>
      </c>
    </row>
    <row r="290" spans="1:8" ht="12.75" thickBot="1">
      <c r="A290" s="32"/>
      <c r="B290" s="52" t="s">
        <v>43</v>
      </c>
      <c r="C290" s="41"/>
      <c r="D290" s="55"/>
      <c r="E290" s="53">
        <f t="shared" si="11"/>
        <v>0</v>
      </c>
      <c r="F290" s="46" t="s">
        <v>20</v>
      </c>
      <c r="G290" s="47"/>
      <c r="H290" s="56">
        <f>SUM(G290/1.12)</f>
        <v>0</v>
      </c>
    </row>
    <row r="291" spans="1:5" ht="12">
      <c r="A291" s="32"/>
      <c r="B291" s="52" t="s">
        <v>43</v>
      </c>
      <c r="C291" s="41"/>
      <c r="D291" s="55"/>
      <c r="E291" s="53">
        <f t="shared" si="11"/>
        <v>0</v>
      </c>
    </row>
    <row r="292" spans="1:8" ht="12">
      <c r="A292" s="32"/>
      <c r="B292" s="52" t="s">
        <v>43</v>
      </c>
      <c r="C292" s="41"/>
      <c r="D292" s="55"/>
      <c r="E292" s="53">
        <f t="shared" si="11"/>
        <v>0</v>
      </c>
      <c r="F292" s="7"/>
      <c r="G292" s="7"/>
      <c r="H292" s="7"/>
    </row>
    <row r="293" spans="1:8" ht="12.75" thickBot="1">
      <c r="A293" s="32"/>
      <c r="B293" s="52" t="s">
        <v>43</v>
      </c>
      <c r="C293" s="41"/>
      <c r="D293" s="55"/>
      <c r="E293" s="53">
        <f t="shared" si="11"/>
        <v>0</v>
      </c>
      <c r="F293" s="7"/>
      <c r="G293" s="7"/>
      <c r="H293" s="7"/>
    </row>
    <row r="294" spans="1:12" ht="13.5" thickBot="1" thickTop="1">
      <c r="A294" s="57"/>
      <c r="B294" s="58"/>
      <c r="C294" s="59"/>
      <c r="D294" s="60" t="s">
        <v>51</v>
      </c>
      <c r="E294" s="61">
        <f>SUM(E276:E293)</f>
        <v>0</v>
      </c>
      <c r="F294" s="7"/>
      <c r="G294" s="7"/>
      <c r="H294" s="7"/>
      <c r="I294" s="7"/>
      <c r="J294" s="7"/>
      <c r="K294" s="7"/>
      <c r="L294" s="7"/>
    </row>
    <row r="295" spans="1:12" ht="13.5" thickBot="1" thickTop="1">
      <c r="A295" s="62"/>
      <c r="B295" s="38"/>
      <c r="C295" s="63"/>
      <c r="D295" s="64"/>
      <c r="E295" s="65"/>
      <c r="F295" s="7"/>
      <c r="G295" s="7"/>
      <c r="H295" s="7"/>
      <c r="I295" s="7"/>
      <c r="J295" s="7"/>
      <c r="K295" s="7"/>
      <c r="L295" s="7"/>
    </row>
    <row r="296" spans="1:5" ht="12.75" thickTop="1">
      <c r="A296" s="20" t="s">
        <v>54</v>
      </c>
      <c r="B296" s="22"/>
      <c r="C296" s="20" t="s">
        <v>58</v>
      </c>
      <c r="D296" s="75"/>
      <c r="E296" s="76"/>
    </row>
    <row r="297" spans="1:5" ht="12">
      <c r="A297" s="23" t="s">
        <v>56</v>
      </c>
      <c r="B297" s="24"/>
      <c r="C297" s="23" t="s">
        <v>57</v>
      </c>
      <c r="D297" s="25"/>
      <c r="E297" s="26"/>
    </row>
    <row r="298" spans="1:8" ht="12.75" thickBot="1">
      <c r="A298" s="27" t="s">
        <v>55</v>
      </c>
      <c r="B298" s="28"/>
      <c r="C298" s="27" t="s">
        <v>57</v>
      </c>
      <c r="D298" s="29"/>
      <c r="E298" s="30"/>
      <c r="F298" s="31"/>
      <c r="G298" s="31"/>
      <c r="H298" s="31"/>
    </row>
    <row r="299" spans="1:8" ht="12.75" thickTop="1">
      <c r="A299" s="32"/>
      <c r="B299" s="33"/>
      <c r="C299" s="33"/>
      <c r="D299" s="33"/>
      <c r="E299" s="34"/>
      <c r="F299" s="35"/>
      <c r="G299" s="19"/>
      <c r="H299" s="19"/>
    </row>
    <row r="300" spans="1:8" ht="12">
      <c r="A300" s="23" t="s">
        <v>2</v>
      </c>
      <c r="B300" s="36" t="s">
        <v>3</v>
      </c>
      <c r="C300" s="37"/>
      <c r="D300" s="38"/>
      <c r="E300" s="39">
        <f>SUM(C300*0.52)</f>
        <v>0</v>
      </c>
      <c r="F300" s="35"/>
      <c r="G300" s="19"/>
      <c r="H300" s="19"/>
    </row>
    <row r="301" spans="1:8" ht="12">
      <c r="A301" s="23" t="s">
        <v>38</v>
      </c>
      <c r="B301" s="36" t="s">
        <v>68</v>
      </c>
      <c r="C301" s="37"/>
      <c r="D301" s="38" t="s">
        <v>61</v>
      </c>
      <c r="E301" s="39">
        <f>SUM(C301)*115</f>
        <v>0</v>
      </c>
      <c r="F301" s="71"/>
      <c r="G301" s="19"/>
      <c r="H301" s="19"/>
    </row>
    <row r="302" spans="1:8" ht="12">
      <c r="A302" s="23" t="s">
        <v>37</v>
      </c>
      <c r="B302" s="36" t="s">
        <v>68</v>
      </c>
      <c r="C302" s="37"/>
      <c r="D302" s="38" t="s">
        <v>62</v>
      </c>
      <c r="E302" s="39">
        <f>SUM(C302)*90</f>
        <v>0</v>
      </c>
      <c r="F302" s="71"/>
      <c r="G302" s="31"/>
      <c r="H302" s="31"/>
    </row>
    <row r="303" spans="1:8" ht="12">
      <c r="A303" s="23" t="s">
        <v>39</v>
      </c>
      <c r="B303" s="36" t="s">
        <v>31</v>
      </c>
      <c r="C303" s="37"/>
      <c r="D303" s="38" t="s">
        <v>40</v>
      </c>
      <c r="E303" s="39">
        <f>SUM(C303*52)</f>
        <v>0</v>
      </c>
      <c r="F303" s="35"/>
      <c r="G303" s="19"/>
      <c r="H303" s="19"/>
    </row>
    <row r="304" spans="1:8" ht="12">
      <c r="A304" s="23" t="s">
        <v>4</v>
      </c>
      <c r="B304" s="36" t="s">
        <v>31</v>
      </c>
      <c r="C304" s="37"/>
      <c r="D304" s="38"/>
      <c r="E304" s="39">
        <f>SUM(C304*12)</f>
        <v>0</v>
      </c>
      <c r="F304" s="35"/>
      <c r="G304" s="19"/>
      <c r="H304" s="19"/>
    </row>
    <row r="305" spans="1:8" ht="12">
      <c r="A305" s="23" t="s">
        <v>5</v>
      </c>
      <c r="B305" s="36" t="s">
        <v>31</v>
      </c>
      <c r="C305" s="37"/>
      <c r="D305" s="38"/>
      <c r="E305" s="39">
        <f>SUM(C305*15)</f>
        <v>0</v>
      </c>
      <c r="F305" s="35"/>
      <c r="G305" s="19"/>
      <c r="H305" s="19"/>
    </row>
    <row r="306" spans="1:8" ht="12.75" thickBot="1">
      <c r="A306" s="23" t="s">
        <v>7</v>
      </c>
      <c r="B306" s="36" t="s">
        <v>31</v>
      </c>
      <c r="C306" s="40"/>
      <c r="D306" s="38"/>
      <c r="E306" s="39">
        <f>SUM(C306*25)</f>
        <v>0</v>
      </c>
      <c r="F306" s="2"/>
      <c r="G306" s="2"/>
      <c r="H306" s="2"/>
    </row>
    <row r="307" spans="1:8" ht="12.75" thickBot="1">
      <c r="A307" s="23" t="s">
        <v>9</v>
      </c>
      <c r="B307" s="36" t="s">
        <v>34</v>
      </c>
      <c r="C307" s="41"/>
      <c r="D307" s="38" t="s">
        <v>10</v>
      </c>
      <c r="E307" s="39">
        <f aca="true" t="shared" si="12" ref="E307:E317">SUM(C307)</f>
        <v>0</v>
      </c>
      <c r="F307" s="72" t="s">
        <v>6</v>
      </c>
      <c r="G307" s="73"/>
      <c r="H307" s="74"/>
    </row>
    <row r="308" spans="1:8" ht="12">
      <c r="A308" s="23" t="s">
        <v>12</v>
      </c>
      <c r="B308" s="36" t="s">
        <v>34</v>
      </c>
      <c r="C308" s="41"/>
      <c r="D308" s="38" t="s">
        <v>13</v>
      </c>
      <c r="E308" s="39">
        <f t="shared" si="12"/>
        <v>0</v>
      </c>
      <c r="F308" s="42" t="s">
        <v>8</v>
      </c>
      <c r="G308" s="43"/>
      <c r="H308" s="43">
        <f>SUM(G308*1.05)</f>
        <v>0</v>
      </c>
    </row>
    <row r="309" spans="1:8" ht="12">
      <c r="A309" s="23" t="s">
        <v>15</v>
      </c>
      <c r="B309" s="36" t="s">
        <v>34</v>
      </c>
      <c r="C309" s="41"/>
      <c r="D309" s="38"/>
      <c r="E309" s="39">
        <f t="shared" si="12"/>
        <v>0</v>
      </c>
      <c r="F309" s="44" t="s">
        <v>11</v>
      </c>
      <c r="G309" s="45"/>
      <c r="H309" s="45">
        <f>SUM(G309*1.07)</f>
        <v>0</v>
      </c>
    </row>
    <row r="310" spans="1:8" ht="12.75" thickBot="1">
      <c r="A310" s="23" t="s">
        <v>32</v>
      </c>
      <c r="B310" s="36" t="s">
        <v>34</v>
      </c>
      <c r="C310" s="41"/>
      <c r="D310" s="38"/>
      <c r="E310" s="39">
        <f t="shared" si="12"/>
        <v>0</v>
      </c>
      <c r="F310" s="46" t="s">
        <v>14</v>
      </c>
      <c r="G310" s="47"/>
      <c r="H310" s="47">
        <f>SUM(G310*1.12)</f>
        <v>0</v>
      </c>
    </row>
    <row r="311" spans="1:8" ht="12.75" thickBot="1">
      <c r="A311" s="23" t="s">
        <v>33</v>
      </c>
      <c r="B311" s="36" t="s">
        <v>36</v>
      </c>
      <c r="C311" s="41"/>
      <c r="D311" s="2" t="s">
        <v>44</v>
      </c>
      <c r="E311" s="39">
        <f t="shared" si="12"/>
        <v>0</v>
      </c>
      <c r="F311" s="48"/>
      <c r="G311" s="49"/>
      <c r="H311" s="50"/>
    </row>
    <row r="312" spans="1:8" ht="12">
      <c r="A312" s="23" t="s">
        <v>17</v>
      </c>
      <c r="B312" s="36" t="s">
        <v>34</v>
      </c>
      <c r="C312" s="41"/>
      <c r="D312" s="38" t="s">
        <v>35</v>
      </c>
      <c r="E312" s="39">
        <f t="shared" si="12"/>
        <v>0</v>
      </c>
      <c r="F312" s="42" t="s">
        <v>16</v>
      </c>
      <c r="G312" s="43"/>
      <c r="H312" s="51">
        <f>SUM(G312/1.05)</f>
        <v>0</v>
      </c>
    </row>
    <row r="313" spans="1:8" ht="12">
      <c r="A313" s="23" t="s">
        <v>19</v>
      </c>
      <c r="B313" s="52" t="s">
        <v>43</v>
      </c>
      <c r="C313" s="41"/>
      <c r="D313" s="2"/>
      <c r="E313" s="53">
        <f t="shared" si="12"/>
        <v>0</v>
      </c>
      <c r="F313" s="44" t="s">
        <v>18</v>
      </c>
      <c r="G313" s="45"/>
      <c r="H313" s="54">
        <f>SUM(G313/1.07)</f>
        <v>0</v>
      </c>
    </row>
    <row r="314" spans="1:8" ht="12.75" thickBot="1">
      <c r="A314" s="32"/>
      <c r="B314" s="52" t="s">
        <v>43</v>
      </c>
      <c r="C314" s="41"/>
      <c r="D314" s="55"/>
      <c r="E314" s="53">
        <f t="shared" si="12"/>
        <v>0</v>
      </c>
      <c r="F314" s="46" t="s">
        <v>20</v>
      </c>
      <c r="G314" s="47"/>
      <c r="H314" s="56">
        <f>SUM(G314/1.12)</f>
        <v>0</v>
      </c>
    </row>
    <row r="315" spans="1:5" ht="12">
      <c r="A315" s="32"/>
      <c r="B315" s="52" t="s">
        <v>43</v>
      </c>
      <c r="C315" s="41"/>
      <c r="D315" s="55"/>
      <c r="E315" s="53">
        <f t="shared" si="12"/>
        <v>0</v>
      </c>
    </row>
    <row r="316" spans="1:8" ht="12">
      <c r="A316" s="32"/>
      <c r="B316" s="52" t="s">
        <v>43</v>
      </c>
      <c r="C316" s="41"/>
      <c r="D316" s="55"/>
      <c r="E316" s="53">
        <f t="shared" si="12"/>
        <v>0</v>
      </c>
      <c r="F316" s="7"/>
      <c r="G316" s="7"/>
      <c r="H316" s="7"/>
    </row>
    <row r="317" spans="1:8" ht="12.75" thickBot="1">
      <c r="A317" s="32"/>
      <c r="B317" s="52" t="s">
        <v>43</v>
      </c>
      <c r="C317" s="41"/>
      <c r="D317" s="55"/>
      <c r="E317" s="53">
        <f t="shared" si="12"/>
        <v>0</v>
      </c>
      <c r="F317" s="7"/>
      <c r="G317" s="7"/>
      <c r="H317" s="7"/>
    </row>
    <row r="318" spans="1:12" ht="13.5" thickBot="1" thickTop="1">
      <c r="A318" s="57"/>
      <c r="B318" s="58"/>
      <c r="C318" s="59"/>
      <c r="D318" s="60" t="s">
        <v>52</v>
      </c>
      <c r="E318" s="61">
        <f>SUM(E300:E317)</f>
        <v>0</v>
      </c>
      <c r="F318" s="7"/>
      <c r="G318" s="7"/>
      <c r="H318" s="7"/>
      <c r="I318" s="7"/>
      <c r="J318" s="7"/>
      <c r="K318" s="7"/>
      <c r="L318" s="7"/>
    </row>
    <row r="319" spans="1:12" ht="13.5" thickBot="1" thickTop="1">
      <c r="A319" s="62"/>
      <c r="B319" s="38"/>
      <c r="C319" s="63"/>
      <c r="D319" s="64"/>
      <c r="E319" s="65"/>
      <c r="F319" s="7"/>
      <c r="G319" s="7"/>
      <c r="H319" s="7"/>
      <c r="I319" s="7"/>
      <c r="J319" s="7"/>
      <c r="K319" s="7"/>
      <c r="L319" s="7"/>
    </row>
    <row r="320" spans="1:5" ht="12.75" thickTop="1">
      <c r="A320" s="20" t="s">
        <v>54</v>
      </c>
      <c r="B320" s="22"/>
      <c r="C320" s="20" t="s">
        <v>58</v>
      </c>
      <c r="D320" s="75"/>
      <c r="E320" s="76"/>
    </row>
    <row r="321" spans="1:5" ht="12">
      <c r="A321" s="23" t="s">
        <v>56</v>
      </c>
      <c r="B321" s="24"/>
      <c r="C321" s="23" t="s">
        <v>57</v>
      </c>
      <c r="D321" s="25"/>
      <c r="E321" s="26"/>
    </row>
    <row r="322" spans="1:8" ht="12.75" thickBot="1">
      <c r="A322" s="27" t="s">
        <v>55</v>
      </c>
      <c r="B322" s="28"/>
      <c r="C322" s="27" t="s">
        <v>57</v>
      </c>
      <c r="D322" s="29"/>
      <c r="E322" s="30"/>
      <c r="F322" s="31"/>
      <c r="G322" s="31"/>
      <c r="H322" s="31"/>
    </row>
    <row r="323" spans="1:8" ht="12.75" thickTop="1">
      <c r="A323" s="32"/>
      <c r="B323" s="33"/>
      <c r="C323" s="33"/>
      <c r="D323" s="33"/>
      <c r="E323" s="34"/>
      <c r="F323" s="35"/>
      <c r="G323" s="19"/>
      <c r="H323" s="19"/>
    </row>
    <row r="324" spans="1:8" ht="12">
      <c r="A324" s="23" t="s">
        <v>2</v>
      </c>
      <c r="B324" s="36" t="s">
        <v>3</v>
      </c>
      <c r="C324" s="37"/>
      <c r="D324" s="38"/>
      <c r="E324" s="39">
        <f>SUM(C324*0.52)</f>
        <v>0</v>
      </c>
      <c r="F324" s="35"/>
      <c r="G324" s="19"/>
      <c r="H324" s="19"/>
    </row>
    <row r="325" spans="1:8" ht="12">
      <c r="A325" s="23" t="s">
        <v>38</v>
      </c>
      <c r="B325" s="36" t="s">
        <v>68</v>
      </c>
      <c r="C325" s="37"/>
      <c r="D325" s="38" t="s">
        <v>61</v>
      </c>
      <c r="E325" s="39">
        <f>SUM(C325)*115</f>
        <v>0</v>
      </c>
      <c r="F325" s="71"/>
      <c r="G325" s="19"/>
      <c r="H325" s="19"/>
    </row>
    <row r="326" spans="1:8" ht="12">
      <c r="A326" s="23" t="s">
        <v>37</v>
      </c>
      <c r="B326" s="36" t="s">
        <v>68</v>
      </c>
      <c r="C326" s="37"/>
      <c r="D326" s="38" t="s">
        <v>62</v>
      </c>
      <c r="E326" s="39">
        <f>SUM(C326)*90</f>
        <v>0</v>
      </c>
      <c r="F326" s="71"/>
      <c r="G326" s="31"/>
      <c r="H326" s="31"/>
    </row>
    <row r="327" spans="1:8" ht="12">
      <c r="A327" s="23" t="s">
        <v>39</v>
      </c>
      <c r="B327" s="36" t="s">
        <v>31</v>
      </c>
      <c r="C327" s="37"/>
      <c r="D327" s="38" t="s">
        <v>40</v>
      </c>
      <c r="E327" s="39">
        <f>SUM(C327*52)</f>
        <v>0</v>
      </c>
      <c r="F327" s="35"/>
      <c r="G327" s="19"/>
      <c r="H327" s="19"/>
    </row>
    <row r="328" spans="1:8" ht="12">
      <c r="A328" s="23" t="s">
        <v>4</v>
      </c>
      <c r="B328" s="36" t="s">
        <v>31</v>
      </c>
      <c r="C328" s="37"/>
      <c r="D328" s="38"/>
      <c r="E328" s="39">
        <f>SUM(C328*12)</f>
        <v>0</v>
      </c>
      <c r="F328" s="35"/>
      <c r="G328" s="19"/>
      <c r="H328" s="19"/>
    </row>
    <row r="329" spans="1:8" ht="12">
      <c r="A329" s="23" t="s">
        <v>5</v>
      </c>
      <c r="B329" s="36" t="s">
        <v>31</v>
      </c>
      <c r="C329" s="37"/>
      <c r="D329" s="38"/>
      <c r="E329" s="39">
        <f>SUM(C329*15)</f>
        <v>0</v>
      </c>
      <c r="F329" s="35"/>
      <c r="G329" s="19"/>
      <c r="H329" s="19"/>
    </row>
    <row r="330" spans="1:8" ht="12.75" thickBot="1">
      <c r="A330" s="23" t="s">
        <v>7</v>
      </c>
      <c r="B330" s="36" t="s">
        <v>31</v>
      </c>
      <c r="C330" s="40"/>
      <c r="D330" s="38"/>
      <c r="E330" s="39">
        <f>SUM(C330*25)</f>
        <v>0</v>
      </c>
      <c r="F330" s="2"/>
      <c r="G330" s="2"/>
      <c r="H330" s="2"/>
    </row>
    <row r="331" spans="1:8" ht="12.75" thickBot="1">
      <c r="A331" s="23" t="s">
        <v>9</v>
      </c>
      <c r="B331" s="36" t="s">
        <v>34</v>
      </c>
      <c r="C331" s="41"/>
      <c r="D331" s="38" t="s">
        <v>10</v>
      </c>
      <c r="E331" s="39">
        <f aca="true" t="shared" si="13" ref="E331:E341">SUM(C331)</f>
        <v>0</v>
      </c>
      <c r="F331" s="72" t="s">
        <v>6</v>
      </c>
      <c r="G331" s="73"/>
      <c r="H331" s="74"/>
    </row>
    <row r="332" spans="1:8" ht="12">
      <c r="A332" s="23" t="s">
        <v>12</v>
      </c>
      <c r="B332" s="36" t="s">
        <v>34</v>
      </c>
      <c r="C332" s="41"/>
      <c r="D332" s="38" t="s">
        <v>13</v>
      </c>
      <c r="E332" s="39">
        <f t="shared" si="13"/>
        <v>0</v>
      </c>
      <c r="F332" s="42" t="s">
        <v>8</v>
      </c>
      <c r="G332" s="43"/>
      <c r="H332" s="43">
        <f>SUM(G332*1.05)</f>
        <v>0</v>
      </c>
    </row>
    <row r="333" spans="1:8" ht="12">
      <c r="A333" s="23" t="s">
        <v>15</v>
      </c>
      <c r="B333" s="36" t="s">
        <v>34</v>
      </c>
      <c r="C333" s="41"/>
      <c r="D333" s="38"/>
      <c r="E333" s="39">
        <f t="shared" si="13"/>
        <v>0</v>
      </c>
      <c r="F333" s="44" t="s">
        <v>11</v>
      </c>
      <c r="G333" s="45"/>
      <c r="H333" s="45">
        <f>SUM(G333*1.07)</f>
        <v>0</v>
      </c>
    </row>
    <row r="334" spans="1:8" ht="12.75" thickBot="1">
      <c r="A334" s="23" t="s">
        <v>32</v>
      </c>
      <c r="B334" s="36" t="s">
        <v>34</v>
      </c>
      <c r="C334" s="41"/>
      <c r="D334" s="38"/>
      <c r="E334" s="39">
        <f t="shared" si="13"/>
        <v>0</v>
      </c>
      <c r="F334" s="46" t="s">
        <v>14</v>
      </c>
      <c r="G334" s="47"/>
      <c r="H334" s="47">
        <f>SUM(G334*1.12)</f>
        <v>0</v>
      </c>
    </row>
    <row r="335" spans="1:8" ht="12.75" thickBot="1">
      <c r="A335" s="23" t="s">
        <v>33</v>
      </c>
      <c r="B335" s="36" t="s">
        <v>36</v>
      </c>
      <c r="C335" s="41"/>
      <c r="D335" s="2" t="s">
        <v>44</v>
      </c>
      <c r="E335" s="39">
        <f t="shared" si="13"/>
        <v>0</v>
      </c>
      <c r="F335" s="48"/>
      <c r="G335" s="49"/>
      <c r="H335" s="50"/>
    </row>
    <row r="336" spans="1:8" ht="12">
      <c r="A336" s="23" t="s">
        <v>17</v>
      </c>
      <c r="B336" s="36" t="s">
        <v>34</v>
      </c>
      <c r="C336" s="41"/>
      <c r="D336" s="38" t="s">
        <v>35</v>
      </c>
      <c r="E336" s="39">
        <f t="shared" si="13"/>
        <v>0</v>
      </c>
      <c r="F336" s="42" t="s">
        <v>16</v>
      </c>
      <c r="G336" s="43"/>
      <c r="H336" s="51">
        <f>SUM(G336/1.05)</f>
        <v>0</v>
      </c>
    </row>
    <row r="337" spans="1:8" ht="12">
      <c r="A337" s="23" t="s">
        <v>19</v>
      </c>
      <c r="B337" s="52" t="s">
        <v>43</v>
      </c>
      <c r="C337" s="41"/>
      <c r="D337" s="2"/>
      <c r="E337" s="53">
        <f t="shared" si="13"/>
        <v>0</v>
      </c>
      <c r="F337" s="44" t="s">
        <v>18</v>
      </c>
      <c r="G337" s="45"/>
      <c r="H337" s="54">
        <f>SUM(G337/1.07)</f>
        <v>0</v>
      </c>
    </row>
    <row r="338" spans="1:8" ht="12.75" thickBot="1">
      <c r="A338" s="32"/>
      <c r="B338" s="52" t="s">
        <v>43</v>
      </c>
      <c r="C338" s="41"/>
      <c r="D338" s="55"/>
      <c r="E338" s="53">
        <f t="shared" si="13"/>
        <v>0</v>
      </c>
      <c r="F338" s="46" t="s">
        <v>20</v>
      </c>
      <c r="G338" s="47"/>
      <c r="H338" s="56">
        <f>SUM(G338/1.12)</f>
        <v>0</v>
      </c>
    </row>
    <row r="339" spans="1:5" ht="12">
      <c r="A339" s="32"/>
      <c r="B339" s="52" t="s">
        <v>43</v>
      </c>
      <c r="C339" s="41"/>
      <c r="D339" s="55"/>
      <c r="E339" s="53">
        <f t="shared" si="13"/>
        <v>0</v>
      </c>
    </row>
    <row r="340" spans="1:8" ht="12">
      <c r="A340" s="32"/>
      <c r="B340" s="52" t="s">
        <v>43</v>
      </c>
      <c r="C340" s="41"/>
      <c r="D340" s="55"/>
      <c r="E340" s="53">
        <f t="shared" si="13"/>
        <v>0</v>
      </c>
      <c r="F340" s="7"/>
      <c r="G340" s="7"/>
      <c r="H340" s="7"/>
    </row>
    <row r="341" spans="1:8" ht="12.75" thickBot="1">
      <c r="A341" s="32"/>
      <c r="B341" s="52" t="s">
        <v>43</v>
      </c>
      <c r="C341" s="41"/>
      <c r="D341" s="55"/>
      <c r="E341" s="53">
        <f t="shared" si="13"/>
        <v>0</v>
      </c>
      <c r="F341" s="7"/>
      <c r="G341" s="7"/>
      <c r="H341" s="7"/>
    </row>
    <row r="342" spans="1:12" ht="13.5" thickBot="1" thickTop="1">
      <c r="A342" s="57"/>
      <c r="B342" s="58"/>
      <c r="C342" s="59"/>
      <c r="D342" s="60" t="s">
        <v>45</v>
      </c>
      <c r="E342" s="61">
        <f>SUM(E324:E341)</f>
        <v>0</v>
      </c>
      <c r="F342" s="7"/>
      <c r="G342" s="7"/>
      <c r="H342" s="7"/>
      <c r="I342" s="7"/>
      <c r="J342" s="7"/>
      <c r="K342" s="7"/>
      <c r="L342" s="7"/>
    </row>
    <row r="343" spans="1:12" ht="12.75" thickTop="1">
      <c r="A343" s="62"/>
      <c r="B343" s="38"/>
      <c r="C343" s="63"/>
      <c r="D343" s="64"/>
      <c r="E343" s="65"/>
      <c r="F343" s="7"/>
      <c r="G343" s="7"/>
      <c r="H343" s="7"/>
      <c r="I343" s="7"/>
      <c r="J343" s="7"/>
      <c r="K343" s="7"/>
      <c r="L343" s="7"/>
    </row>
  </sheetData>
  <sheetProtection password="CC1C" sheet="1" objects="1" scenarios="1" selectLockedCells="1"/>
  <mergeCells count="31">
    <mergeCell ref="F331:H331"/>
    <mergeCell ref="F259:H259"/>
    <mergeCell ref="D272:E272"/>
    <mergeCell ref="F283:H283"/>
    <mergeCell ref="D296:E296"/>
    <mergeCell ref="F307:H307"/>
    <mergeCell ref="D320:E320"/>
    <mergeCell ref="D248:E248"/>
    <mergeCell ref="F115:H115"/>
    <mergeCell ref="D128:E128"/>
    <mergeCell ref="F139:H139"/>
    <mergeCell ref="D152:E152"/>
    <mergeCell ref="F163:H163"/>
    <mergeCell ref="D176:E176"/>
    <mergeCell ref="F187:H187"/>
    <mergeCell ref="D200:E200"/>
    <mergeCell ref="F211:H211"/>
    <mergeCell ref="D224:E224"/>
    <mergeCell ref="F235:H235"/>
    <mergeCell ref="D104:E104"/>
    <mergeCell ref="A1:E1"/>
    <mergeCell ref="A4:B4"/>
    <mergeCell ref="I8:J8"/>
    <mergeCell ref="D9:E9"/>
    <mergeCell ref="F20:H20"/>
    <mergeCell ref="D32:E32"/>
    <mergeCell ref="F43:H43"/>
    <mergeCell ref="D56:E56"/>
    <mergeCell ref="F67:H67"/>
    <mergeCell ref="D80:E80"/>
    <mergeCell ref="F91:H91"/>
  </mergeCells>
  <printOptions/>
  <pageMargins left="0.7" right="0.7" top="0.25" bottom="0.25" header="0.3" footer="0.3"/>
  <pageSetup fitToHeight="0" fitToWidth="0" horizontalDpi="600" verticalDpi="600" orientation="portrait" scale="82" r:id="rId1"/>
  <rowBreaks count="4" manualBreakCount="4">
    <brk id="54" max="255" man="1"/>
    <brk id="126" max="255" man="1"/>
    <brk id="198" max="255" man="1"/>
    <brk id="27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Interior Health Authority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fers8</dc:creator>
  <cp:keywords/>
  <dc:description/>
  <cp:lastModifiedBy>Visinski, Kara</cp:lastModifiedBy>
  <cp:lastPrinted>2014-03-12T21:33:07Z</cp:lastPrinted>
  <dcterms:created xsi:type="dcterms:W3CDTF">2013-09-17T19:27:20Z</dcterms:created>
  <dcterms:modified xsi:type="dcterms:W3CDTF">2017-03-22T15:47:08Z</dcterms:modified>
  <cp:category/>
  <cp:version/>
  <cp:contentType/>
  <cp:contentStatus/>
</cp:coreProperties>
</file>